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315" windowHeight="12600" firstSheet="1" activeTab="1"/>
  </bookViews>
  <sheets>
    <sheet name="學歷統計" sheetId="1" state="hidden" r:id="rId1"/>
    <sheet name="年齡統計-107年" sheetId="8" r:id="rId2"/>
    <sheet name="年齡統計-106年" sheetId="7" r:id="rId3"/>
    <sheet name="年齡統計-105年 " sheetId="3" r:id="rId4"/>
    <sheet name="年齡統計-104年  " sheetId="4" r:id="rId5"/>
    <sheet name="年齡統計-103年   " sheetId="5" r:id="rId6"/>
    <sheet name="年齡統計-102年   " sheetId="6" r:id="rId7"/>
  </sheets>
  <calcPr calcId="145621"/>
</workbook>
</file>

<file path=xl/calcChain.xml><?xml version="1.0" encoding="utf-8"?>
<calcChain xmlns="http://schemas.openxmlformats.org/spreadsheetml/2006/main">
  <c r="L28" i="8" l="1"/>
  <c r="N28" i="8" l="1"/>
  <c r="J30" i="8"/>
  <c r="H30" i="8"/>
  <c r="F30" i="8"/>
  <c r="D30" i="8"/>
  <c r="J28" i="8"/>
  <c r="F28" i="8"/>
  <c r="D28" i="8"/>
  <c r="J26" i="8"/>
  <c r="H26" i="8"/>
  <c r="F26" i="8"/>
  <c r="D26" i="8"/>
  <c r="F25" i="8"/>
  <c r="D25" i="8"/>
  <c r="R20" i="8"/>
  <c r="P20" i="8"/>
  <c r="N20" i="8"/>
  <c r="L20" i="8"/>
  <c r="J20" i="8"/>
  <c r="H20" i="8"/>
  <c r="J19" i="8"/>
  <c r="H19" i="8"/>
  <c r="F19" i="8"/>
  <c r="D19" i="8"/>
  <c r="R18" i="8"/>
  <c r="P18" i="8"/>
  <c r="N18" i="8"/>
  <c r="L18" i="8"/>
  <c r="J18" i="8"/>
  <c r="H18" i="8"/>
  <c r="F18" i="8"/>
  <c r="D18" i="8"/>
  <c r="P17" i="8"/>
  <c r="J17" i="8"/>
  <c r="H17" i="8"/>
  <c r="F17" i="8"/>
  <c r="D17" i="8"/>
  <c r="R16" i="8"/>
  <c r="P16" i="8"/>
  <c r="N16" i="8"/>
  <c r="L16" i="8"/>
  <c r="J16" i="8"/>
  <c r="H16" i="8"/>
  <c r="F16" i="8"/>
  <c r="D16" i="8"/>
  <c r="R15" i="8"/>
  <c r="P15" i="8"/>
  <c r="N15" i="8"/>
  <c r="L15" i="8"/>
  <c r="R10" i="8"/>
  <c r="P10" i="8"/>
  <c r="F10" i="8"/>
  <c r="D10" i="8"/>
  <c r="E9" i="8"/>
  <c r="C9" i="8"/>
  <c r="F9" i="8" s="1"/>
  <c r="R8" i="8"/>
  <c r="P8" i="8"/>
  <c r="N8" i="8"/>
  <c r="L8" i="8"/>
  <c r="J8" i="8"/>
  <c r="E8" i="8"/>
  <c r="F8" i="8" s="1"/>
  <c r="R7" i="8"/>
  <c r="P7" i="8"/>
  <c r="N7" i="8"/>
  <c r="L7" i="8"/>
  <c r="E7" i="8"/>
  <c r="F7" i="8" s="1"/>
  <c r="R6" i="8"/>
  <c r="P6" i="8"/>
  <c r="N6" i="8"/>
  <c r="L6" i="8"/>
  <c r="J6" i="8"/>
  <c r="H6" i="8"/>
  <c r="F6" i="8"/>
  <c r="D6" i="8"/>
  <c r="E5" i="8"/>
  <c r="F5" i="8" s="1"/>
  <c r="D8" i="8" l="1"/>
  <c r="D7" i="8"/>
  <c r="D5" i="8"/>
  <c r="D9" i="8"/>
  <c r="J10" i="7"/>
  <c r="N8" i="7"/>
  <c r="L8" i="7"/>
  <c r="J8" i="7"/>
  <c r="P17" i="7"/>
  <c r="J17" i="7"/>
  <c r="H17" i="7"/>
  <c r="J30" i="7"/>
  <c r="H30" i="7"/>
  <c r="F30" i="7"/>
  <c r="D30" i="7"/>
  <c r="J28" i="7"/>
  <c r="F28" i="7"/>
  <c r="D28" i="7"/>
  <c r="J26" i="7"/>
  <c r="H26" i="7"/>
  <c r="F26" i="7"/>
  <c r="D26" i="7"/>
  <c r="F25" i="7"/>
  <c r="D25" i="7"/>
  <c r="R20" i="7"/>
  <c r="P20" i="7"/>
  <c r="N20" i="7"/>
  <c r="L20" i="7"/>
  <c r="J20" i="7"/>
  <c r="H20" i="7"/>
  <c r="J19" i="7"/>
  <c r="H19" i="7"/>
  <c r="F19" i="7"/>
  <c r="D19" i="7"/>
  <c r="R18" i="7"/>
  <c r="P18" i="7"/>
  <c r="N18" i="7"/>
  <c r="L18" i="7"/>
  <c r="J18" i="7"/>
  <c r="H18" i="7"/>
  <c r="F18" i="7"/>
  <c r="D18" i="7"/>
  <c r="F17" i="7"/>
  <c r="D17" i="7"/>
  <c r="R16" i="7"/>
  <c r="P16" i="7"/>
  <c r="N16" i="7"/>
  <c r="L16" i="7"/>
  <c r="J16" i="7"/>
  <c r="H16" i="7"/>
  <c r="F16" i="7"/>
  <c r="D16" i="7"/>
  <c r="R15" i="7"/>
  <c r="P15" i="7"/>
  <c r="N15" i="7"/>
  <c r="L15" i="7"/>
  <c r="R10" i="7"/>
  <c r="P10" i="7"/>
  <c r="N10" i="7"/>
  <c r="L10" i="7"/>
  <c r="E10" i="7"/>
  <c r="C10" i="7"/>
  <c r="E9" i="7"/>
  <c r="C9" i="7"/>
  <c r="R8" i="7"/>
  <c r="P8" i="7"/>
  <c r="E8" i="7"/>
  <c r="C8" i="7"/>
  <c r="R7" i="7"/>
  <c r="P7" i="7"/>
  <c r="N7" i="7"/>
  <c r="L7" i="7"/>
  <c r="E7" i="7"/>
  <c r="C7" i="7"/>
  <c r="R6" i="7"/>
  <c r="P6" i="7"/>
  <c r="N6" i="7"/>
  <c r="L6" i="7"/>
  <c r="J6" i="7"/>
  <c r="H6" i="7"/>
  <c r="E6" i="7"/>
  <c r="C6" i="7"/>
  <c r="E5" i="7"/>
  <c r="C5" i="7"/>
  <c r="F10" i="7" l="1"/>
  <c r="D10" i="7"/>
  <c r="D7" i="7"/>
  <c r="F5" i="7"/>
  <c r="D5" i="7"/>
  <c r="F9" i="7"/>
  <c r="D9" i="7"/>
  <c r="F7" i="7"/>
  <c r="F6" i="7"/>
  <c r="D6" i="7"/>
  <c r="D8" i="7"/>
  <c r="F8" i="7"/>
  <c r="R17" i="6"/>
  <c r="R18" i="6"/>
  <c r="R19" i="6"/>
  <c r="P17" i="6"/>
  <c r="P18" i="6"/>
  <c r="P19" i="6"/>
  <c r="N19" i="6"/>
  <c r="L19" i="6"/>
  <c r="L20" i="6"/>
  <c r="J15" i="6"/>
  <c r="H15" i="6"/>
  <c r="J17" i="6"/>
  <c r="J18" i="6"/>
  <c r="J19" i="6"/>
  <c r="J20" i="6"/>
  <c r="H17" i="6"/>
  <c r="F20" i="6"/>
  <c r="D20" i="6"/>
  <c r="R9" i="6"/>
  <c r="P9" i="6"/>
  <c r="N9" i="6"/>
  <c r="L9" i="6"/>
  <c r="H7" i="6"/>
  <c r="H8" i="6"/>
  <c r="H9" i="6"/>
  <c r="J7" i="6"/>
  <c r="J8" i="6"/>
  <c r="J9" i="6"/>
  <c r="J10" i="6"/>
  <c r="F25" i="5" l="1"/>
  <c r="D25" i="5"/>
  <c r="R17" i="5"/>
  <c r="P17" i="5"/>
  <c r="P19" i="5"/>
  <c r="R19" i="5"/>
  <c r="N19" i="5"/>
  <c r="L19" i="5"/>
  <c r="H15" i="5"/>
  <c r="J15" i="5"/>
  <c r="D20" i="5"/>
  <c r="F20" i="5"/>
  <c r="P9" i="5"/>
  <c r="P10" i="5"/>
  <c r="R9" i="5"/>
  <c r="R10" i="5"/>
  <c r="N9" i="5"/>
  <c r="L9" i="5"/>
  <c r="L10" i="5"/>
  <c r="J9" i="5"/>
  <c r="J10" i="5"/>
  <c r="H9" i="5"/>
  <c r="H10" i="5"/>
  <c r="J7" i="5"/>
  <c r="H7" i="5"/>
  <c r="N28" i="4"/>
  <c r="L28" i="4"/>
  <c r="L15" i="4"/>
  <c r="N15" i="4"/>
  <c r="E5" i="5" l="1"/>
  <c r="E6" i="5"/>
  <c r="E7" i="5"/>
  <c r="E8" i="5"/>
  <c r="E9" i="5"/>
  <c r="E10" i="5"/>
  <c r="F5" i="3"/>
  <c r="D5" i="3"/>
  <c r="F7" i="3"/>
  <c r="F8" i="3"/>
  <c r="F9" i="3"/>
  <c r="F10" i="3"/>
  <c r="D7" i="3"/>
  <c r="D8" i="3"/>
  <c r="D9" i="3"/>
  <c r="D10" i="3"/>
  <c r="D6" i="3"/>
  <c r="F6" i="3"/>
  <c r="E10" i="6"/>
  <c r="E9" i="6"/>
  <c r="E8" i="6"/>
  <c r="E7" i="6"/>
  <c r="E6" i="6"/>
  <c r="E5" i="6"/>
  <c r="C10" i="6"/>
  <c r="C9" i="6"/>
  <c r="C8" i="6"/>
  <c r="C7" i="6"/>
  <c r="C6" i="6"/>
  <c r="C5" i="6"/>
  <c r="C10" i="5"/>
  <c r="C9" i="5"/>
  <c r="C8" i="5"/>
  <c r="C7" i="5"/>
  <c r="C6" i="5"/>
  <c r="C5" i="5"/>
  <c r="E6" i="4"/>
  <c r="E7" i="4"/>
  <c r="E8" i="4"/>
  <c r="E9" i="4"/>
  <c r="E10" i="4"/>
  <c r="C6" i="4"/>
  <c r="C7" i="4"/>
  <c r="C8" i="4"/>
  <c r="C9" i="4"/>
  <c r="C10" i="4"/>
  <c r="E5" i="4"/>
  <c r="C5" i="4"/>
  <c r="E6" i="3"/>
  <c r="E7" i="3"/>
  <c r="E8" i="3"/>
  <c r="E9" i="3"/>
  <c r="E10" i="3"/>
  <c r="E5" i="3"/>
  <c r="C6" i="3"/>
  <c r="C7" i="3"/>
  <c r="C8" i="3"/>
  <c r="C9" i="3"/>
  <c r="C10" i="3"/>
  <c r="C5" i="3"/>
  <c r="F30" i="6"/>
  <c r="D30" i="6"/>
  <c r="J29" i="6"/>
  <c r="H29" i="6"/>
  <c r="J28" i="6"/>
  <c r="H28" i="6"/>
  <c r="F28" i="6"/>
  <c r="D28" i="6"/>
  <c r="F26" i="6"/>
  <c r="D26" i="6"/>
  <c r="F25" i="6"/>
  <c r="D25" i="6"/>
  <c r="R20" i="6"/>
  <c r="P20" i="6"/>
  <c r="N20" i="6"/>
  <c r="H20" i="6"/>
  <c r="H19" i="6"/>
  <c r="F19" i="6"/>
  <c r="D19" i="6"/>
  <c r="N18" i="6"/>
  <c r="L18" i="6"/>
  <c r="H18" i="6"/>
  <c r="F18" i="6"/>
  <c r="D18" i="6"/>
  <c r="N17" i="6"/>
  <c r="L17" i="6"/>
  <c r="F17" i="6"/>
  <c r="D17" i="6"/>
  <c r="R16" i="6"/>
  <c r="P16" i="6"/>
  <c r="N16" i="6"/>
  <c r="L16" i="6"/>
  <c r="J16" i="6"/>
  <c r="H16" i="6"/>
  <c r="F16" i="6"/>
  <c r="D16" i="6"/>
  <c r="R15" i="6"/>
  <c r="P15" i="6"/>
  <c r="N15" i="6"/>
  <c r="L15" i="6"/>
  <c r="N10" i="6"/>
  <c r="L10" i="6"/>
  <c r="R8" i="6"/>
  <c r="P8" i="6"/>
  <c r="N8" i="6"/>
  <c r="L8" i="6"/>
  <c r="R7" i="6"/>
  <c r="P7" i="6"/>
  <c r="N7" i="6"/>
  <c r="L7" i="6"/>
  <c r="R6" i="6"/>
  <c r="P6" i="6"/>
  <c r="N6" i="6"/>
  <c r="L6" i="6"/>
  <c r="J6" i="6"/>
  <c r="H6" i="6"/>
  <c r="F30" i="5"/>
  <c r="D30" i="5"/>
  <c r="J29" i="5"/>
  <c r="H29" i="5"/>
  <c r="J28" i="5"/>
  <c r="H28" i="5"/>
  <c r="F28" i="5"/>
  <c r="D28" i="5"/>
  <c r="F26" i="5"/>
  <c r="D26" i="5"/>
  <c r="R20" i="5"/>
  <c r="P20" i="5"/>
  <c r="N20" i="5"/>
  <c r="L20" i="5"/>
  <c r="J20" i="5"/>
  <c r="H20" i="5"/>
  <c r="J19" i="5"/>
  <c r="H19" i="5"/>
  <c r="F19" i="5"/>
  <c r="D19" i="5"/>
  <c r="R18" i="5"/>
  <c r="P18" i="5"/>
  <c r="N18" i="5"/>
  <c r="L18" i="5"/>
  <c r="J18" i="5"/>
  <c r="H18" i="5"/>
  <c r="F18" i="5"/>
  <c r="D18" i="5"/>
  <c r="N17" i="5"/>
  <c r="L17" i="5"/>
  <c r="F17" i="5"/>
  <c r="D17" i="5"/>
  <c r="R16" i="5"/>
  <c r="P16" i="5"/>
  <c r="N16" i="5"/>
  <c r="L16" i="5"/>
  <c r="J16" i="5"/>
  <c r="H16" i="5"/>
  <c r="F16" i="5"/>
  <c r="D16" i="5"/>
  <c r="N10" i="5"/>
  <c r="R8" i="5"/>
  <c r="P8" i="5"/>
  <c r="N8" i="5"/>
  <c r="L8" i="5"/>
  <c r="J8" i="5"/>
  <c r="H8" i="5"/>
  <c r="R7" i="5"/>
  <c r="P7" i="5"/>
  <c r="N7" i="5"/>
  <c r="L7" i="5"/>
  <c r="R6" i="5"/>
  <c r="P6" i="5"/>
  <c r="N6" i="5"/>
  <c r="L6" i="5"/>
  <c r="J6" i="5"/>
  <c r="H6" i="5"/>
  <c r="J30" i="4"/>
  <c r="H30" i="4"/>
  <c r="F30" i="4"/>
  <c r="D30" i="4"/>
  <c r="J28" i="4"/>
  <c r="H28" i="4"/>
  <c r="F28" i="4"/>
  <c r="D28" i="4"/>
  <c r="J26" i="4"/>
  <c r="H26" i="4"/>
  <c r="F26" i="4"/>
  <c r="D26" i="4"/>
  <c r="R20" i="4"/>
  <c r="P20" i="4"/>
  <c r="N20" i="4"/>
  <c r="L20" i="4"/>
  <c r="J20" i="4"/>
  <c r="H20" i="4"/>
  <c r="J19" i="4"/>
  <c r="H19" i="4"/>
  <c r="F19" i="4"/>
  <c r="D19" i="4"/>
  <c r="R18" i="4"/>
  <c r="P18" i="4"/>
  <c r="N18" i="4"/>
  <c r="L18" i="4"/>
  <c r="J18" i="4"/>
  <c r="H18" i="4"/>
  <c r="F18" i="4"/>
  <c r="D18" i="4"/>
  <c r="N17" i="4"/>
  <c r="L17" i="4"/>
  <c r="F17" i="4"/>
  <c r="D17" i="4"/>
  <c r="R16" i="4"/>
  <c r="P16" i="4"/>
  <c r="N16" i="4"/>
  <c r="L16" i="4"/>
  <c r="J16" i="4"/>
  <c r="H16" i="4"/>
  <c r="F16" i="4"/>
  <c r="D16" i="4"/>
  <c r="R10" i="4"/>
  <c r="P10" i="4"/>
  <c r="N10" i="4"/>
  <c r="L10" i="4"/>
  <c r="R8" i="4"/>
  <c r="P8" i="4"/>
  <c r="N8" i="4"/>
  <c r="L8" i="4"/>
  <c r="J8" i="4"/>
  <c r="H8" i="4"/>
  <c r="R7" i="4"/>
  <c r="P7" i="4"/>
  <c r="N7" i="4"/>
  <c r="L7" i="4"/>
  <c r="R6" i="4"/>
  <c r="P6" i="4"/>
  <c r="N6" i="4"/>
  <c r="L6" i="4"/>
  <c r="J6" i="4"/>
  <c r="H6" i="4"/>
  <c r="J30" i="3"/>
  <c r="J29" i="3"/>
  <c r="J28" i="3"/>
  <c r="J26" i="3"/>
  <c r="H30" i="3"/>
  <c r="H29" i="3"/>
  <c r="H26" i="3"/>
  <c r="H28" i="3"/>
  <c r="F5" i="6" l="1"/>
  <c r="F8" i="6"/>
  <c r="D5" i="6"/>
  <c r="F10" i="6"/>
  <c r="F9" i="6"/>
  <c r="D8" i="6"/>
  <c r="D7" i="6"/>
  <c r="F6" i="6"/>
  <c r="D9" i="6"/>
  <c r="D10" i="6"/>
  <c r="F7" i="6"/>
  <c r="D6" i="6"/>
  <c r="D5" i="5"/>
  <c r="F6" i="5"/>
  <c r="D10" i="5"/>
  <c r="F9" i="5"/>
  <c r="F8" i="5"/>
  <c r="F10" i="5"/>
  <c r="D9" i="5"/>
  <c r="D7" i="5"/>
  <c r="D6" i="5"/>
  <c r="D8" i="5"/>
  <c r="F7" i="5"/>
  <c r="F5" i="4"/>
  <c r="F9" i="4"/>
  <c r="D9" i="4"/>
  <c r="F10" i="4"/>
  <c r="D7" i="4"/>
  <c r="D10" i="4"/>
  <c r="F7" i="4"/>
  <c r="D6" i="4"/>
  <c r="F5" i="5"/>
  <c r="D5" i="4"/>
  <c r="F8" i="4"/>
  <c r="D8" i="4"/>
  <c r="F6" i="4"/>
  <c r="F30" i="3"/>
  <c r="F28" i="3"/>
  <c r="F26" i="3"/>
  <c r="F25" i="3"/>
  <c r="D30" i="3"/>
  <c r="D28" i="3"/>
  <c r="D26" i="3"/>
  <c r="D25" i="3"/>
  <c r="R20" i="3"/>
  <c r="R18" i="3"/>
  <c r="R16" i="3"/>
  <c r="P20" i="3"/>
  <c r="P18" i="3"/>
  <c r="P16" i="3"/>
  <c r="R15" i="3"/>
  <c r="P15" i="3"/>
  <c r="N20" i="3"/>
  <c r="N18" i="3"/>
  <c r="N17" i="3"/>
  <c r="N15" i="3"/>
  <c r="N16" i="3"/>
  <c r="L15" i="3"/>
  <c r="L17" i="3"/>
  <c r="L18" i="3"/>
  <c r="L20" i="3"/>
  <c r="L16" i="3"/>
  <c r="J20" i="3"/>
  <c r="H20" i="3"/>
  <c r="J19" i="3"/>
  <c r="H19" i="3"/>
  <c r="H18" i="3"/>
  <c r="H16" i="3"/>
  <c r="J18" i="3"/>
  <c r="J16" i="3"/>
  <c r="L10" i="3"/>
  <c r="P10" i="3"/>
  <c r="D19" i="3"/>
  <c r="F19" i="3"/>
  <c r="F18" i="3"/>
  <c r="D18" i="3"/>
  <c r="P8" i="3"/>
  <c r="R10" i="3"/>
  <c r="R8" i="3"/>
  <c r="R7" i="3"/>
  <c r="L8" i="3" l="1"/>
  <c r="N8" i="3"/>
  <c r="N10" i="3"/>
  <c r="F17" i="3" l="1"/>
  <c r="F16" i="3"/>
  <c r="D17" i="3"/>
  <c r="D16" i="3"/>
  <c r="R6" i="3"/>
  <c r="P7" i="3"/>
  <c r="P6" i="3"/>
  <c r="N7" i="3"/>
  <c r="L7" i="3"/>
  <c r="N6" i="3"/>
  <c r="L6" i="3"/>
  <c r="J8" i="3"/>
  <c r="H8" i="3"/>
  <c r="J6" i="3"/>
  <c r="H6" i="3"/>
</calcChain>
</file>

<file path=xl/sharedStrings.xml><?xml version="1.0" encoding="utf-8"?>
<sst xmlns="http://schemas.openxmlformats.org/spreadsheetml/2006/main" count="552" uniqueCount="39">
  <si>
    <t>類別</t>
    <phoneticPr fontId="3" type="noConversion"/>
  </si>
  <si>
    <t>學歷</t>
    <phoneticPr fontId="3" type="noConversion"/>
  </si>
  <si>
    <t>總計</t>
    <phoneticPr fontId="3" type="noConversion"/>
  </si>
  <si>
    <t>研究所以上</t>
    <phoneticPr fontId="3" type="noConversion"/>
  </si>
  <si>
    <t>大學</t>
    <phoneticPr fontId="3" type="noConversion"/>
  </si>
  <si>
    <t>專科</t>
    <phoneticPr fontId="3" type="noConversion"/>
  </si>
  <si>
    <t>男</t>
    <phoneticPr fontId="3" type="noConversion"/>
  </si>
  <si>
    <t>女</t>
    <phoneticPr fontId="3" type="noConversion"/>
  </si>
  <si>
    <t>正式</t>
    <phoneticPr fontId="3" type="noConversion"/>
  </si>
  <si>
    <t>簡任</t>
    <phoneticPr fontId="3" type="noConversion"/>
  </si>
  <si>
    <t>薦任</t>
    <phoneticPr fontId="3" type="noConversion"/>
  </si>
  <si>
    <t>委任</t>
    <phoneticPr fontId="3" type="noConversion"/>
  </si>
  <si>
    <t>非編制</t>
    <phoneticPr fontId="3" type="noConversion"/>
  </si>
  <si>
    <t>約聘僱</t>
    <phoneticPr fontId="3" type="noConversion"/>
  </si>
  <si>
    <t>暫僱</t>
    <phoneticPr fontId="3" type="noConversion"/>
  </si>
  <si>
    <t>臨時雇工及雇工</t>
    <phoneticPr fontId="3" type="noConversion"/>
  </si>
  <si>
    <t>高中以下</t>
    <phoneticPr fontId="3" type="noConversion"/>
  </si>
  <si>
    <t>資料時間:年月日</t>
    <phoneticPr fontId="3" type="noConversion"/>
  </si>
  <si>
    <t>24歲以下</t>
    <phoneticPr fontId="3" type="noConversion"/>
  </si>
  <si>
    <t>25-29歲</t>
    <phoneticPr fontId="3" type="noConversion"/>
  </si>
  <si>
    <t>30-34歲</t>
    <phoneticPr fontId="3" type="noConversion"/>
  </si>
  <si>
    <t>35-39歲</t>
    <phoneticPr fontId="3" type="noConversion"/>
  </si>
  <si>
    <t>40-44歲</t>
    <phoneticPr fontId="3" type="noConversion"/>
  </si>
  <si>
    <t>45-49歲</t>
    <phoneticPr fontId="3" type="noConversion"/>
  </si>
  <si>
    <t>50-54歲</t>
    <phoneticPr fontId="3" type="noConversion"/>
  </si>
  <si>
    <t>55-59歲</t>
    <phoneticPr fontId="3" type="noConversion"/>
  </si>
  <si>
    <t>60-64歲</t>
    <phoneticPr fontId="3" type="noConversion"/>
  </si>
  <si>
    <t>65歲以上</t>
    <phoneticPr fontId="3" type="noConversion"/>
  </si>
  <si>
    <t>性別比率</t>
  </si>
  <si>
    <t>性別比率</t>
    <phoneticPr fontId="3" type="noConversion"/>
  </si>
  <si>
    <t>資料時間:106年12月31日</t>
    <phoneticPr fontId="3" type="noConversion"/>
  </si>
  <si>
    <t>資料時間:105年12月31日</t>
    <phoneticPr fontId="3" type="noConversion"/>
  </si>
  <si>
    <t>資料時間:104年12月31日</t>
    <phoneticPr fontId="3" type="noConversion"/>
  </si>
  <si>
    <t>資料時間:103年12月31日</t>
    <phoneticPr fontId="3" type="noConversion"/>
  </si>
  <si>
    <t>資料時間:102年12月31日</t>
    <phoneticPr fontId="3" type="noConversion"/>
  </si>
  <si>
    <t>年齡</t>
    <phoneticPr fontId="3" type="noConversion"/>
  </si>
  <si>
    <t>總計</t>
    <phoneticPr fontId="3" type="noConversion"/>
  </si>
  <si>
    <t>年齡</t>
    <phoneticPr fontId="3" type="noConversion"/>
  </si>
  <si>
    <t>資料時間:107年12月31日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</si>
</sst>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"/>
    <numFmt numFmtId="177" formatCode="0_);[Red]\(0\)"/>
  </numFmts>
  <fonts count="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43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right" vertical="center"/>
    </xf>
    <xf numFmtId="177" fontId="2" fillId="0" borderId="2" xfId="0" applyNumberFormat="1" applyFont="1" applyBorder="1">
      <alignment vertical="center"/>
    </xf>
    <xf numFmtId="10" fontId="2" fillId="0" borderId="2" xfId="0" applyNumberFormat="1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view="pageBreakPreview" topLeftCell="B1" zoomScale="60" zoomScaleNormal="100" workbookViewId="0">
      <selection activeCell="Q25" sqref="Q25"/>
    </sheetView>
  </sheetViews>
  <sheetFormatPr defaultRowHeight="16.5"/>
  <cols>
    <col min="2" max="2" width="18.25" customWidth="1"/>
    <col min="4" max="4" width="11.875" bestFit="1" customWidth="1"/>
    <col min="6" max="6" width="11.875" bestFit="1" customWidth="1"/>
    <col min="8" max="8" width="11.875" bestFit="1" customWidth="1"/>
    <col min="10" max="10" width="11.875" bestFit="1" customWidth="1"/>
    <col min="12" max="12" width="11.875" bestFit="1" customWidth="1"/>
    <col min="14" max="14" width="11.875" bestFit="1" customWidth="1"/>
    <col min="16" max="16" width="11.875" bestFit="1" customWidth="1"/>
    <col min="18" max="18" width="11.875" bestFit="1" customWidth="1"/>
    <col min="20" max="20" width="11.875" bestFit="1" customWidth="1"/>
    <col min="22" max="22" width="11.875" bestFit="1" customWidth="1"/>
  </cols>
  <sheetData>
    <row r="1" spans="1:22" ht="19.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3"/>
    </row>
    <row r="2" spans="1:22" ht="19.5">
      <c r="A2" s="10" t="s">
        <v>0</v>
      </c>
      <c r="B2" s="10"/>
      <c r="C2" s="15" t="s">
        <v>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9.5">
      <c r="A3" s="10"/>
      <c r="B3" s="10"/>
      <c r="C3" s="17" t="s">
        <v>2</v>
      </c>
      <c r="D3" s="18"/>
      <c r="E3" s="18"/>
      <c r="F3" s="19"/>
      <c r="G3" s="17" t="s">
        <v>3</v>
      </c>
      <c r="H3" s="18"/>
      <c r="I3" s="18"/>
      <c r="J3" s="19"/>
      <c r="K3" s="17" t="s">
        <v>4</v>
      </c>
      <c r="L3" s="18"/>
      <c r="M3" s="18"/>
      <c r="N3" s="19"/>
      <c r="O3" s="17" t="s">
        <v>5</v>
      </c>
      <c r="P3" s="18"/>
      <c r="Q3" s="18"/>
      <c r="R3" s="19"/>
      <c r="S3" s="17" t="s">
        <v>16</v>
      </c>
      <c r="T3" s="18"/>
      <c r="U3" s="18"/>
      <c r="V3" s="19"/>
    </row>
    <row r="4" spans="1:22" ht="19.5">
      <c r="A4" s="10"/>
      <c r="B4" s="10"/>
      <c r="C4" s="1" t="s">
        <v>6</v>
      </c>
      <c r="D4" s="1" t="s">
        <v>28</v>
      </c>
      <c r="E4" s="1" t="s">
        <v>7</v>
      </c>
      <c r="F4" s="1" t="s">
        <v>28</v>
      </c>
      <c r="G4" s="1" t="s">
        <v>6</v>
      </c>
      <c r="H4" s="1" t="s">
        <v>28</v>
      </c>
      <c r="I4" s="1" t="s">
        <v>7</v>
      </c>
      <c r="J4" s="1" t="s">
        <v>28</v>
      </c>
      <c r="K4" s="1" t="s">
        <v>6</v>
      </c>
      <c r="L4" s="1" t="s">
        <v>28</v>
      </c>
      <c r="M4" s="1" t="s">
        <v>7</v>
      </c>
      <c r="N4" s="1" t="s">
        <v>28</v>
      </c>
      <c r="O4" s="1" t="s">
        <v>6</v>
      </c>
      <c r="P4" s="1" t="s">
        <v>28</v>
      </c>
      <c r="Q4" s="1" t="s">
        <v>7</v>
      </c>
      <c r="R4" s="1" t="s">
        <v>28</v>
      </c>
      <c r="S4" s="1" t="s">
        <v>6</v>
      </c>
      <c r="T4" s="1" t="s">
        <v>28</v>
      </c>
      <c r="U4" s="1" t="s">
        <v>7</v>
      </c>
      <c r="V4" s="1" t="s">
        <v>28</v>
      </c>
    </row>
    <row r="5" spans="1:22" ht="19.5">
      <c r="A5" s="10" t="s">
        <v>8</v>
      </c>
      <c r="B5" s="2" t="s">
        <v>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9.5">
      <c r="A6" s="10"/>
      <c r="B6" s="2" t="s">
        <v>10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>
      <c r="A7" s="10"/>
      <c r="B7" s="2" t="s">
        <v>11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9.5">
      <c r="A8" s="11" t="s">
        <v>12</v>
      </c>
      <c r="B8" s="2" t="s">
        <v>13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9.5">
      <c r="A9" s="12"/>
      <c r="B9" s="2" t="s">
        <v>14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9.5">
      <c r="A10" s="13"/>
      <c r="B10" s="2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</sheetData>
  <mergeCells count="10">
    <mergeCell ref="A5:A7"/>
    <mergeCell ref="A8:A10"/>
    <mergeCell ref="A1:U1"/>
    <mergeCell ref="A2:B4"/>
    <mergeCell ref="C2:V2"/>
    <mergeCell ref="S3:V3"/>
    <mergeCell ref="O3:R3"/>
    <mergeCell ref="K3:N3"/>
    <mergeCell ref="G3:J3"/>
    <mergeCell ref="C3:F3"/>
  </mergeCells>
  <phoneticPr fontId="3" type="noConversion"/>
  <pageMargins left="0.11811023622047245" right="0.11811023622047245" top="0.74803149606299213" bottom="0.74803149606299213" header="0.31496062992125984" footer="0.31496062992125984"/>
  <pageSetup paperSize="9" scale="94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Normal="100" zoomScaleSheetLayoutView="100" workbookViewId="0">
      <selection activeCell="C7" sqref="C7"/>
    </sheetView>
  </sheetViews>
  <sheetFormatPr defaultRowHeight="16.5"/>
  <cols>
    <col min="2" max="2" width="18.25" customWidth="1"/>
    <col min="3" max="3" width="9.25" customWidth="1"/>
    <col min="4" max="4" width="11.875" bestFit="1" customWidth="1"/>
    <col min="5" max="5" width="10.5" bestFit="1" customWidth="1"/>
    <col min="6" max="6" width="11.875" bestFit="1" customWidth="1"/>
    <col min="7" max="7" width="9.25" bestFit="1" customWidth="1"/>
    <col min="8" max="8" width="11.875" bestFit="1" customWidth="1"/>
    <col min="9" max="9" width="9.25" bestFit="1" customWidth="1"/>
    <col min="10" max="10" width="11.875" bestFit="1" customWidth="1"/>
    <col min="11" max="11" width="9.25" bestFit="1" customWidth="1"/>
    <col min="12" max="12" width="11.875" bestFit="1" customWidth="1"/>
    <col min="13" max="13" width="10.5" bestFit="1" customWidth="1"/>
    <col min="14" max="14" width="11.875" bestFit="1" customWidth="1"/>
    <col min="15" max="15" width="9.25" bestFit="1" customWidth="1"/>
    <col min="16" max="16" width="11.875" bestFit="1" customWidth="1"/>
    <col min="17" max="17" width="10.5" bestFit="1" customWidth="1"/>
    <col min="18" max="18" width="11.875" bestFit="1" customWidth="1"/>
  </cols>
  <sheetData>
    <row r="1" spans="1:18" ht="19.5">
      <c r="A1" s="14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9.5">
      <c r="A2" s="10" t="s">
        <v>0</v>
      </c>
      <c r="B2" s="10"/>
      <c r="C2" s="15" t="s">
        <v>37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9.5">
      <c r="A3" s="10"/>
      <c r="B3" s="10"/>
      <c r="C3" s="17" t="s">
        <v>2</v>
      </c>
      <c r="D3" s="18"/>
      <c r="E3" s="18"/>
      <c r="F3" s="19"/>
      <c r="G3" s="17" t="s">
        <v>18</v>
      </c>
      <c r="H3" s="18"/>
      <c r="I3" s="18"/>
      <c r="J3" s="19"/>
      <c r="K3" s="17" t="s">
        <v>19</v>
      </c>
      <c r="L3" s="18"/>
      <c r="M3" s="18"/>
      <c r="N3" s="19"/>
      <c r="O3" s="17" t="s">
        <v>20</v>
      </c>
      <c r="P3" s="18"/>
      <c r="Q3" s="18"/>
      <c r="R3" s="19"/>
    </row>
    <row r="4" spans="1:18" ht="19.5">
      <c r="A4" s="10"/>
      <c r="B4" s="10"/>
      <c r="C4" s="1" t="s">
        <v>6</v>
      </c>
      <c r="D4" s="1" t="s">
        <v>29</v>
      </c>
      <c r="E4" s="1" t="s">
        <v>7</v>
      </c>
      <c r="F4" s="1" t="s">
        <v>28</v>
      </c>
      <c r="G4" s="1" t="s">
        <v>6</v>
      </c>
      <c r="H4" s="1" t="s">
        <v>28</v>
      </c>
      <c r="I4" s="1" t="s">
        <v>7</v>
      </c>
      <c r="J4" s="1" t="s">
        <v>28</v>
      </c>
      <c r="K4" s="1" t="s">
        <v>6</v>
      </c>
      <c r="L4" s="1" t="s">
        <v>28</v>
      </c>
      <c r="M4" s="1" t="s">
        <v>7</v>
      </c>
      <c r="N4" s="1" t="s">
        <v>28</v>
      </c>
      <c r="O4" s="1" t="s">
        <v>6</v>
      </c>
      <c r="P4" s="1" t="s">
        <v>28</v>
      </c>
      <c r="Q4" s="1" t="s">
        <v>7</v>
      </c>
      <c r="R4" s="1" t="s">
        <v>28</v>
      </c>
    </row>
    <row r="5" spans="1:18" ht="19.5">
      <c r="A5" s="10" t="s">
        <v>8</v>
      </c>
      <c r="B5" s="2" t="s">
        <v>9</v>
      </c>
      <c r="C5" s="8">
        <v>2</v>
      </c>
      <c r="D5" s="9">
        <f>C5/(C5+E5)</f>
        <v>0.33333333333333331</v>
      </c>
      <c r="E5" s="2">
        <f>I5+M5+Q5+E15+I15+M15+Q15+E25+I25+M25</f>
        <v>4</v>
      </c>
      <c r="F5" s="9">
        <f>E5/(C5+E5)</f>
        <v>0.66666666666666663</v>
      </c>
      <c r="G5" s="6">
        <v>0</v>
      </c>
      <c r="H5" s="9">
        <v>0</v>
      </c>
      <c r="I5" s="6">
        <v>0</v>
      </c>
      <c r="J5" s="9">
        <v>0</v>
      </c>
      <c r="K5" s="6">
        <v>0</v>
      </c>
      <c r="L5" s="9">
        <v>0</v>
      </c>
      <c r="M5" s="6">
        <v>0</v>
      </c>
      <c r="N5" s="9">
        <v>0</v>
      </c>
      <c r="O5" s="6">
        <v>0</v>
      </c>
      <c r="P5" s="9">
        <v>0</v>
      </c>
      <c r="Q5" s="6">
        <v>0</v>
      </c>
      <c r="R5" s="9">
        <v>0</v>
      </c>
    </row>
    <row r="6" spans="1:18" ht="19.5">
      <c r="A6" s="10"/>
      <c r="B6" s="2" t="s">
        <v>10</v>
      </c>
      <c r="C6" s="8">
        <v>45</v>
      </c>
      <c r="D6" s="9">
        <f>C6/(C6+E6)</f>
        <v>0.41284403669724773</v>
      </c>
      <c r="E6" s="2">
        <v>64</v>
      </c>
      <c r="F6" s="9">
        <f>E6/(C6+E6)</f>
        <v>0.58715596330275233</v>
      </c>
      <c r="G6" s="2">
        <v>1</v>
      </c>
      <c r="H6" s="9">
        <f>G6/(G6+I6)</f>
        <v>0.14285714285714285</v>
      </c>
      <c r="I6" s="2">
        <v>6</v>
      </c>
      <c r="J6" s="9">
        <f>I6/(G6+I6)</f>
        <v>0.8571428571428571</v>
      </c>
      <c r="K6" s="2">
        <v>6</v>
      </c>
      <c r="L6" s="9">
        <f>K6/(K6+M6)</f>
        <v>0.42857142857142855</v>
      </c>
      <c r="M6" s="2">
        <v>8</v>
      </c>
      <c r="N6" s="9">
        <f>M6/(K6+M6)</f>
        <v>0.5714285714285714</v>
      </c>
      <c r="O6" s="2">
        <v>9</v>
      </c>
      <c r="P6" s="9">
        <f>O6/(O6+Q6)</f>
        <v>0.33333333333333331</v>
      </c>
      <c r="Q6" s="2">
        <v>18</v>
      </c>
      <c r="R6" s="9">
        <f>Q6/(O6+Q6)</f>
        <v>0.66666666666666663</v>
      </c>
    </row>
    <row r="7" spans="1:18" ht="19.5">
      <c r="A7" s="10"/>
      <c r="B7" s="2" t="s">
        <v>11</v>
      </c>
      <c r="C7" s="8">
        <v>17</v>
      </c>
      <c r="D7" s="9">
        <f t="shared" ref="D7:D10" si="0">C7/(C7+E7)</f>
        <v>0.58620689655172409</v>
      </c>
      <c r="E7" s="2">
        <f t="shared" ref="E7:E9" si="1">I7+M7+Q7+E17+I17+M17+Q17+E27+I27+M27</f>
        <v>12</v>
      </c>
      <c r="F7" s="9">
        <f t="shared" ref="F7:F10" si="2">E7/(C7+E7)</f>
        <v>0.41379310344827586</v>
      </c>
      <c r="G7" s="2">
        <v>1</v>
      </c>
      <c r="H7" s="9">
        <v>0</v>
      </c>
      <c r="I7" s="6">
        <v>0</v>
      </c>
      <c r="J7" s="9">
        <v>0</v>
      </c>
      <c r="K7" s="2">
        <v>8</v>
      </c>
      <c r="L7" s="9">
        <f>K7/(K7+M7)</f>
        <v>0.72727272727272729</v>
      </c>
      <c r="M7" s="2">
        <v>3</v>
      </c>
      <c r="N7" s="9">
        <f>M7/(K7+M7)</f>
        <v>0.27272727272727271</v>
      </c>
      <c r="O7" s="2">
        <v>2</v>
      </c>
      <c r="P7" s="9">
        <f>O7/(O7+Q7)</f>
        <v>0.25</v>
      </c>
      <c r="Q7" s="2">
        <v>6</v>
      </c>
      <c r="R7" s="9">
        <f>Q7/(O7+Q7)</f>
        <v>0.75</v>
      </c>
    </row>
    <row r="8" spans="1:18" ht="19.5">
      <c r="A8" s="11" t="s">
        <v>12</v>
      </c>
      <c r="B8" s="2" t="s">
        <v>13</v>
      </c>
      <c r="C8" s="8">
        <v>27</v>
      </c>
      <c r="D8" s="9">
        <f t="shared" si="0"/>
        <v>0.3</v>
      </c>
      <c r="E8" s="2">
        <f t="shared" si="1"/>
        <v>63</v>
      </c>
      <c r="F8" s="9">
        <f t="shared" si="2"/>
        <v>0.7</v>
      </c>
      <c r="G8" s="6">
        <v>0</v>
      </c>
      <c r="H8" s="6">
        <v>0</v>
      </c>
      <c r="I8" s="2">
        <v>2</v>
      </c>
      <c r="J8" s="9">
        <f>I8/(G8+I8)</f>
        <v>1</v>
      </c>
      <c r="K8" s="2">
        <v>7</v>
      </c>
      <c r="L8" s="9">
        <f>K8/(K8+M8)</f>
        <v>0.4375</v>
      </c>
      <c r="M8" s="2">
        <v>9</v>
      </c>
      <c r="N8" s="9">
        <f>M8/(K8+M8)</f>
        <v>0.5625</v>
      </c>
      <c r="O8" s="2">
        <v>3</v>
      </c>
      <c r="P8" s="9">
        <f>O8/(O8+Q8)</f>
        <v>0.14285714285714285</v>
      </c>
      <c r="Q8" s="2">
        <v>18</v>
      </c>
      <c r="R8" s="9">
        <f>Q8/(O8+Q8)</f>
        <v>0.8571428571428571</v>
      </c>
    </row>
    <row r="9" spans="1:18" ht="19.5">
      <c r="A9" s="12"/>
      <c r="B9" s="2" t="s">
        <v>14</v>
      </c>
      <c r="C9" s="8">
        <f t="shared" ref="C9" si="3">G9+K9+O9+C19+G19+K19+O19+C29+G29+K29</f>
        <v>1</v>
      </c>
      <c r="D9" s="9">
        <f t="shared" si="0"/>
        <v>0.33333333333333331</v>
      </c>
      <c r="E9" s="2">
        <f t="shared" si="1"/>
        <v>2</v>
      </c>
      <c r="F9" s="9">
        <f t="shared" si="2"/>
        <v>0.66666666666666663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ht="19.5">
      <c r="A10" s="13"/>
      <c r="B10" s="2" t="s">
        <v>15</v>
      </c>
      <c r="C10" s="8">
        <v>8</v>
      </c>
      <c r="D10" s="9">
        <f t="shared" si="0"/>
        <v>0.38095238095238093</v>
      </c>
      <c r="E10" s="2">
        <v>13</v>
      </c>
      <c r="F10" s="9">
        <f t="shared" si="2"/>
        <v>0.61904761904761907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f>O10/(O10+Q10)</f>
        <v>0</v>
      </c>
      <c r="Q10" s="2">
        <v>2</v>
      </c>
      <c r="R10" s="9">
        <f>Q10/(O10+Q10)</f>
        <v>1</v>
      </c>
    </row>
    <row r="11" spans="1:18" ht="19.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9.5">
      <c r="A12" s="10" t="s">
        <v>0</v>
      </c>
      <c r="B12" s="10"/>
      <c r="C12" s="15" t="s">
        <v>35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9.5">
      <c r="A13" s="10"/>
      <c r="B13" s="10"/>
      <c r="C13" s="17" t="s">
        <v>21</v>
      </c>
      <c r="D13" s="18"/>
      <c r="E13" s="18"/>
      <c r="F13" s="19"/>
      <c r="G13" s="17" t="s">
        <v>22</v>
      </c>
      <c r="H13" s="18"/>
      <c r="I13" s="18"/>
      <c r="J13" s="19"/>
      <c r="K13" s="17" t="s">
        <v>23</v>
      </c>
      <c r="L13" s="18"/>
      <c r="M13" s="18"/>
      <c r="N13" s="19"/>
      <c r="O13" s="17" t="s">
        <v>24</v>
      </c>
      <c r="P13" s="18"/>
      <c r="Q13" s="18"/>
      <c r="R13" s="19"/>
    </row>
    <row r="14" spans="1:18" ht="19.5">
      <c r="A14" s="10"/>
      <c r="B14" s="10"/>
      <c r="C14" s="1" t="s">
        <v>6</v>
      </c>
      <c r="D14" s="1" t="s">
        <v>28</v>
      </c>
      <c r="E14" s="1" t="s">
        <v>7</v>
      </c>
      <c r="F14" s="1" t="s">
        <v>28</v>
      </c>
      <c r="G14" s="1" t="s">
        <v>6</v>
      </c>
      <c r="H14" s="1" t="s">
        <v>28</v>
      </c>
      <c r="I14" s="1" t="s">
        <v>7</v>
      </c>
      <c r="J14" s="1" t="s">
        <v>28</v>
      </c>
      <c r="K14" s="1" t="s">
        <v>6</v>
      </c>
      <c r="L14" s="1" t="s">
        <v>28</v>
      </c>
      <c r="M14" s="1" t="s">
        <v>7</v>
      </c>
      <c r="N14" s="1" t="s">
        <v>28</v>
      </c>
      <c r="O14" s="1" t="s">
        <v>6</v>
      </c>
      <c r="P14" s="1" t="s">
        <v>28</v>
      </c>
      <c r="Q14" s="1" t="s">
        <v>7</v>
      </c>
      <c r="R14" s="1" t="s">
        <v>28</v>
      </c>
    </row>
    <row r="15" spans="1:18" ht="19.5">
      <c r="A15" s="10" t="s">
        <v>8</v>
      </c>
      <c r="B15" s="2" t="s">
        <v>9</v>
      </c>
      <c r="C15" s="6">
        <v>0</v>
      </c>
      <c r="D15" s="9">
        <v>0</v>
      </c>
      <c r="E15" s="6">
        <v>0</v>
      </c>
      <c r="F15" s="9">
        <v>0</v>
      </c>
      <c r="G15" s="6">
        <v>0</v>
      </c>
      <c r="H15" s="9">
        <v>0</v>
      </c>
      <c r="I15" s="6">
        <v>0</v>
      </c>
      <c r="J15" s="9">
        <v>0</v>
      </c>
      <c r="K15" s="2">
        <v>0</v>
      </c>
      <c r="L15" s="9">
        <f>K15/(K15+M15)</f>
        <v>0</v>
      </c>
      <c r="M15" s="2">
        <v>2</v>
      </c>
      <c r="N15" s="9">
        <f>M15/(K15+M15)</f>
        <v>1</v>
      </c>
      <c r="O15" s="2">
        <v>1</v>
      </c>
      <c r="P15" s="9">
        <f>O15/(O15+Q15)</f>
        <v>1</v>
      </c>
      <c r="Q15" s="2">
        <v>0</v>
      </c>
      <c r="R15" s="9">
        <f>Q15/(O15+Q15)</f>
        <v>0</v>
      </c>
    </row>
    <row r="16" spans="1:18" ht="19.5">
      <c r="A16" s="10"/>
      <c r="B16" s="2" t="s">
        <v>10</v>
      </c>
      <c r="C16" s="2">
        <v>11</v>
      </c>
      <c r="D16" s="9">
        <f>C16/(C16+E16)</f>
        <v>0.5</v>
      </c>
      <c r="E16" s="2">
        <v>11</v>
      </c>
      <c r="F16" s="9">
        <f>E16/(C16+E16)</f>
        <v>0.5</v>
      </c>
      <c r="G16" s="2">
        <v>8</v>
      </c>
      <c r="H16" s="9">
        <f>G16/(G16+I16)</f>
        <v>0.47058823529411764</v>
      </c>
      <c r="I16" s="2">
        <v>9</v>
      </c>
      <c r="J16" s="9">
        <f>I16/(G16+I16)</f>
        <v>0.52941176470588236</v>
      </c>
      <c r="K16" s="2">
        <v>3</v>
      </c>
      <c r="L16" s="9">
        <f>K16/(K16+M16)</f>
        <v>0.27272727272727271</v>
      </c>
      <c r="M16" s="2">
        <v>8</v>
      </c>
      <c r="N16" s="9">
        <f>M16/(K16+M16)</f>
        <v>0.72727272727272729</v>
      </c>
      <c r="O16" s="2">
        <v>3</v>
      </c>
      <c r="P16" s="9">
        <f>O16/(O16+Q16)</f>
        <v>0.42857142857142855</v>
      </c>
      <c r="Q16" s="2">
        <v>4</v>
      </c>
      <c r="R16" s="9">
        <f>Q16/(O16+Q16)</f>
        <v>0.5714285714285714</v>
      </c>
    </row>
    <row r="17" spans="1:18" ht="19.5">
      <c r="A17" s="10"/>
      <c r="B17" s="2" t="s">
        <v>11</v>
      </c>
      <c r="C17" s="2">
        <v>4</v>
      </c>
      <c r="D17" s="9">
        <f>C17/(C17+E17)</f>
        <v>0.8</v>
      </c>
      <c r="E17" s="2">
        <v>1</v>
      </c>
      <c r="F17" s="9">
        <f>E17/(C17+E17)</f>
        <v>0.2</v>
      </c>
      <c r="G17" s="2">
        <v>3</v>
      </c>
      <c r="H17" s="9">
        <f>G17/(G17+I17)</f>
        <v>0.6</v>
      </c>
      <c r="I17" s="2">
        <v>2</v>
      </c>
      <c r="J17" s="9">
        <f>I17/(G17+I17)</f>
        <v>0.4</v>
      </c>
      <c r="K17" s="6">
        <v>0</v>
      </c>
      <c r="L17" s="6">
        <v>0</v>
      </c>
      <c r="M17" s="6">
        <v>0</v>
      </c>
      <c r="N17" s="6">
        <v>0</v>
      </c>
      <c r="O17" s="2">
        <v>2</v>
      </c>
      <c r="P17" s="9">
        <f>O17/(O17+Q17)</f>
        <v>1</v>
      </c>
      <c r="Q17" s="6">
        <v>0</v>
      </c>
      <c r="R17" s="6">
        <v>0</v>
      </c>
    </row>
    <row r="18" spans="1:18" ht="19.5">
      <c r="A18" s="11" t="s">
        <v>12</v>
      </c>
      <c r="B18" s="2" t="s">
        <v>13</v>
      </c>
      <c r="C18" s="2">
        <v>1</v>
      </c>
      <c r="D18" s="9">
        <f>C18/(C18+E18)</f>
        <v>9.0909090909090912E-2</v>
      </c>
      <c r="E18" s="2">
        <v>10</v>
      </c>
      <c r="F18" s="9">
        <f t="shared" ref="F18:F19" si="4">E18/(C18+E18)</f>
        <v>0.90909090909090906</v>
      </c>
      <c r="G18" s="2">
        <v>4</v>
      </c>
      <c r="H18" s="9">
        <f>G18/(G18+I18)</f>
        <v>0.30769230769230771</v>
      </c>
      <c r="I18" s="2">
        <v>9</v>
      </c>
      <c r="J18" s="9">
        <f t="shared" ref="J18:J20" si="5">I18/(G18+I18)</f>
        <v>0.69230769230769229</v>
      </c>
      <c r="K18" s="2">
        <v>7</v>
      </c>
      <c r="L18" s="9">
        <f t="shared" ref="L18:L20" si="6">K18/(K18+M18)</f>
        <v>0.4375</v>
      </c>
      <c r="M18" s="2">
        <v>9</v>
      </c>
      <c r="N18" s="9">
        <f>M18/(K18+M18)</f>
        <v>0.5625</v>
      </c>
      <c r="O18" s="2">
        <v>2</v>
      </c>
      <c r="P18" s="9">
        <f>O18/(O18+Q18)</f>
        <v>0.4</v>
      </c>
      <c r="Q18" s="2">
        <v>3</v>
      </c>
      <c r="R18" s="9">
        <f>Q18/(O18+Q18)</f>
        <v>0.6</v>
      </c>
    </row>
    <row r="19" spans="1:18" ht="19.5">
      <c r="A19" s="12"/>
      <c r="B19" s="2" t="s">
        <v>14</v>
      </c>
      <c r="C19" s="6">
        <v>0</v>
      </c>
      <c r="D19" s="6">
        <f>C19/(C19+E19)</f>
        <v>0</v>
      </c>
      <c r="E19" s="2">
        <v>2</v>
      </c>
      <c r="F19" s="9">
        <f t="shared" si="4"/>
        <v>1</v>
      </c>
      <c r="G19" s="2">
        <v>1</v>
      </c>
      <c r="H19" s="9">
        <f>G19/(G19+I19)</f>
        <v>1</v>
      </c>
      <c r="I19" s="6">
        <v>0</v>
      </c>
      <c r="J19" s="6">
        <f t="shared" si="5"/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9.5">
      <c r="A20" s="13"/>
      <c r="B20" s="2" t="s">
        <v>15</v>
      </c>
      <c r="C20" s="6">
        <v>0</v>
      </c>
      <c r="D20" s="6">
        <v>0</v>
      </c>
      <c r="E20" s="6">
        <v>0</v>
      </c>
      <c r="F20" s="6">
        <v>0</v>
      </c>
      <c r="G20" s="2">
        <v>1</v>
      </c>
      <c r="H20" s="9">
        <f>G20/(G20+I20)</f>
        <v>1</v>
      </c>
      <c r="I20" s="6">
        <v>0</v>
      </c>
      <c r="J20" s="6">
        <f t="shared" si="5"/>
        <v>0</v>
      </c>
      <c r="K20" s="2">
        <v>4</v>
      </c>
      <c r="L20" s="9">
        <f t="shared" si="6"/>
        <v>0.5</v>
      </c>
      <c r="M20" s="2">
        <v>4</v>
      </c>
      <c r="N20" s="9">
        <f>M20/(K20+M20)</f>
        <v>0.5</v>
      </c>
      <c r="O20" s="2">
        <v>2</v>
      </c>
      <c r="P20" s="9">
        <f>O20/(O20+Q20)</f>
        <v>0.4</v>
      </c>
      <c r="Q20" s="2">
        <v>3</v>
      </c>
      <c r="R20" s="9">
        <f>Q20/(O20+Q20)</f>
        <v>0.6</v>
      </c>
    </row>
    <row r="21" spans="1:18" ht="19.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0"/>
      <c r="P21" s="20"/>
      <c r="Q21" s="20"/>
      <c r="R21" s="20"/>
    </row>
    <row r="22" spans="1:18" ht="19.5">
      <c r="A22" s="10" t="s">
        <v>0</v>
      </c>
      <c r="B22" s="10"/>
      <c r="C22" s="17" t="s">
        <v>35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4"/>
      <c r="P22" s="5"/>
      <c r="Q22" s="5"/>
      <c r="R22" s="5"/>
    </row>
    <row r="23" spans="1:18" ht="19.5">
      <c r="A23" s="10"/>
      <c r="B23" s="10"/>
      <c r="C23" s="17" t="s">
        <v>25</v>
      </c>
      <c r="D23" s="18"/>
      <c r="E23" s="18"/>
      <c r="F23" s="19"/>
      <c r="G23" s="17" t="s">
        <v>26</v>
      </c>
      <c r="H23" s="18"/>
      <c r="I23" s="18"/>
      <c r="J23" s="19"/>
      <c r="K23" s="17" t="s">
        <v>27</v>
      </c>
      <c r="L23" s="18"/>
      <c r="M23" s="18"/>
      <c r="N23" s="19"/>
    </row>
    <row r="24" spans="1:18" ht="19.5">
      <c r="A24" s="10"/>
      <c r="B24" s="10"/>
      <c r="C24" s="1" t="s">
        <v>6</v>
      </c>
      <c r="D24" s="1" t="s">
        <v>28</v>
      </c>
      <c r="E24" s="1" t="s">
        <v>7</v>
      </c>
      <c r="F24" s="1" t="s">
        <v>28</v>
      </c>
      <c r="G24" s="1" t="s">
        <v>6</v>
      </c>
      <c r="H24" s="1" t="s">
        <v>28</v>
      </c>
      <c r="I24" s="1" t="s">
        <v>7</v>
      </c>
      <c r="J24" s="1" t="s">
        <v>28</v>
      </c>
      <c r="K24" s="1" t="s">
        <v>6</v>
      </c>
      <c r="L24" s="1" t="s">
        <v>28</v>
      </c>
      <c r="M24" s="1" t="s">
        <v>7</v>
      </c>
      <c r="N24" s="1" t="s">
        <v>28</v>
      </c>
    </row>
    <row r="25" spans="1:18" ht="19.5">
      <c r="A25" s="10" t="s">
        <v>8</v>
      </c>
      <c r="B25" s="2" t="s">
        <v>9</v>
      </c>
      <c r="C25" s="2">
        <v>0</v>
      </c>
      <c r="D25" s="9">
        <f>C25/(C25+E25)</f>
        <v>0</v>
      </c>
      <c r="E25" s="2">
        <v>2</v>
      </c>
      <c r="F25" s="9">
        <f>E25/(C25+E25)</f>
        <v>1</v>
      </c>
      <c r="G25" s="2">
        <v>1</v>
      </c>
      <c r="H25" s="9">
        <v>0</v>
      </c>
      <c r="I25" s="6">
        <v>0</v>
      </c>
      <c r="J25" s="9">
        <v>0</v>
      </c>
      <c r="K25" s="6">
        <v>0</v>
      </c>
      <c r="L25" s="6">
        <v>0</v>
      </c>
      <c r="M25" s="6">
        <v>0</v>
      </c>
      <c r="N25" s="6">
        <v>0</v>
      </c>
    </row>
    <row r="26" spans="1:18" ht="19.5">
      <c r="A26" s="10"/>
      <c r="B26" s="2" t="s">
        <v>10</v>
      </c>
      <c r="C26" s="2">
        <v>3</v>
      </c>
      <c r="D26" s="9">
        <f>C26/(C26+E26)</f>
        <v>1</v>
      </c>
      <c r="E26" s="6">
        <v>0</v>
      </c>
      <c r="F26" s="9">
        <f>E26/(C26+E26)</f>
        <v>0</v>
      </c>
      <c r="G26" s="2">
        <v>1</v>
      </c>
      <c r="H26" s="9">
        <f>G26/(G26+I26)</f>
        <v>1</v>
      </c>
      <c r="I26" s="6">
        <v>0</v>
      </c>
      <c r="J26" s="9">
        <f>I26/(G26+I26)</f>
        <v>0</v>
      </c>
      <c r="K26" s="6">
        <v>0</v>
      </c>
      <c r="L26" s="6">
        <v>0</v>
      </c>
      <c r="M26" s="6">
        <v>0</v>
      </c>
      <c r="N26" s="6">
        <v>0</v>
      </c>
    </row>
    <row r="27" spans="1:18" ht="19.5">
      <c r="A27" s="10"/>
      <c r="B27" s="2" t="s">
        <v>11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8" ht="19.5">
      <c r="A28" s="11" t="s">
        <v>12</v>
      </c>
      <c r="B28" s="2" t="s">
        <v>13</v>
      </c>
      <c r="C28" s="2">
        <v>2</v>
      </c>
      <c r="D28" s="9">
        <f>C28/(C28+E28)</f>
        <v>0.5</v>
      </c>
      <c r="E28" s="2">
        <v>2</v>
      </c>
      <c r="F28" s="9">
        <f>E28/(C28+E28)</f>
        <v>0.5</v>
      </c>
      <c r="G28" s="2">
        <v>1</v>
      </c>
      <c r="H28" s="6">
        <v>0</v>
      </c>
      <c r="I28" s="2">
        <v>0</v>
      </c>
      <c r="J28" s="9">
        <f>I28/(G28+I28)</f>
        <v>0</v>
      </c>
      <c r="K28" s="6">
        <v>0</v>
      </c>
      <c r="L28" s="6">
        <f>K28/(K28+M28)</f>
        <v>0</v>
      </c>
      <c r="M28" s="6">
        <v>1</v>
      </c>
      <c r="N28" s="9">
        <f>M28/(K28+M28)</f>
        <v>1</v>
      </c>
    </row>
    <row r="29" spans="1:18" ht="19.5">
      <c r="A29" s="12"/>
      <c r="B29" s="2" t="s">
        <v>14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8" ht="19.5">
      <c r="A30" s="13"/>
      <c r="B30" s="2" t="s">
        <v>15</v>
      </c>
      <c r="C30" s="6">
        <v>1</v>
      </c>
      <c r="D30" s="6">
        <f>C30/(C30+E30)</f>
        <v>0.25</v>
      </c>
      <c r="E30" s="2">
        <v>3</v>
      </c>
      <c r="F30" s="9">
        <f>E30/(C30+E30)</f>
        <v>0.75</v>
      </c>
      <c r="G30" s="6">
        <v>0</v>
      </c>
      <c r="H30" s="6">
        <f t="shared" ref="H30" si="7">G30/(G30+I30)</f>
        <v>0</v>
      </c>
      <c r="I30" s="2">
        <v>1</v>
      </c>
      <c r="J30" s="9">
        <f>I30/(G30+I30)</f>
        <v>1</v>
      </c>
      <c r="K30" s="6">
        <v>0</v>
      </c>
      <c r="L30" s="6">
        <v>0</v>
      </c>
      <c r="M30" s="6">
        <v>0</v>
      </c>
      <c r="N30" s="6">
        <v>0</v>
      </c>
    </row>
  </sheetData>
  <mergeCells count="26">
    <mergeCell ref="A1:R1"/>
    <mergeCell ref="A2:B4"/>
    <mergeCell ref="C2:R2"/>
    <mergeCell ref="C3:F3"/>
    <mergeCell ref="G3:J3"/>
    <mergeCell ref="K3:N3"/>
    <mergeCell ref="O3:R3"/>
    <mergeCell ref="A5:A7"/>
    <mergeCell ref="A8:A10"/>
    <mergeCell ref="A11:R11"/>
    <mergeCell ref="A12:B14"/>
    <mergeCell ref="C12:R12"/>
    <mergeCell ref="C13:F13"/>
    <mergeCell ref="G13:J13"/>
    <mergeCell ref="K13:N13"/>
    <mergeCell ref="O13:R13"/>
    <mergeCell ref="A25:A27"/>
    <mergeCell ref="A28:A30"/>
    <mergeCell ref="A15:A17"/>
    <mergeCell ref="A18:A20"/>
    <mergeCell ref="A21:R21"/>
    <mergeCell ref="A22:B24"/>
    <mergeCell ref="C22:N22"/>
    <mergeCell ref="C23:F23"/>
    <mergeCell ref="G23:J23"/>
    <mergeCell ref="K23:N23"/>
  </mergeCells>
  <phoneticPr fontId="3" type="noConversion"/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zoomScaleSheetLayoutView="100" workbookViewId="0">
      <selection activeCell="D10" sqref="D10"/>
    </sheetView>
  </sheetViews>
  <sheetFormatPr defaultRowHeight="16.5"/>
  <cols>
    <col min="2" max="2" width="18.25" customWidth="1"/>
    <col min="3" max="3" width="9.25" customWidth="1"/>
    <col min="4" max="4" width="11.875" bestFit="1" customWidth="1"/>
    <col min="5" max="5" width="10.5" bestFit="1" customWidth="1"/>
    <col min="6" max="6" width="11.875" bestFit="1" customWidth="1"/>
    <col min="7" max="7" width="9.25" bestFit="1" customWidth="1"/>
    <col min="8" max="8" width="11.875" bestFit="1" customWidth="1"/>
    <col min="9" max="9" width="9.25" bestFit="1" customWidth="1"/>
    <col min="10" max="10" width="11.875" bestFit="1" customWidth="1"/>
    <col min="11" max="11" width="9.25" bestFit="1" customWidth="1"/>
    <col min="12" max="12" width="11.875" bestFit="1" customWidth="1"/>
    <col min="13" max="13" width="10.5" bestFit="1" customWidth="1"/>
    <col min="14" max="14" width="11.875" bestFit="1" customWidth="1"/>
    <col min="15" max="15" width="9.25" bestFit="1" customWidth="1"/>
    <col min="16" max="16" width="11.875" bestFit="1" customWidth="1"/>
    <col min="17" max="17" width="10.5" bestFit="1" customWidth="1"/>
    <col min="18" max="18" width="11.875" bestFit="1" customWidth="1"/>
  </cols>
  <sheetData>
    <row r="1" spans="1:18" ht="19.5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9.5">
      <c r="A2" s="10" t="s">
        <v>0</v>
      </c>
      <c r="B2" s="10"/>
      <c r="C2" s="15" t="s">
        <v>37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9.5">
      <c r="A3" s="10"/>
      <c r="B3" s="10"/>
      <c r="C3" s="17" t="s">
        <v>36</v>
      </c>
      <c r="D3" s="18"/>
      <c r="E3" s="18"/>
      <c r="F3" s="19"/>
      <c r="G3" s="17" t="s">
        <v>18</v>
      </c>
      <c r="H3" s="18"/>
      <c r="I3" s="18"/>
      <c r="J3" s="19"/>
      <c r="K3" s="17" t="s">
        <v>19</v>
      </c>
      <c r="L3" s="18"/>
      <c r="M3" s="18"/>
      <c r="N3" s="19"/>
      <c r="O3" s="17" t="s">
        <v>20</v>
      </c>
      <c r="P3" s="18"/>
      <c r="Q3" s="18"/>
      <c r="R3" s="19"/>
    </row>
    <row r="4" spans="1:18" ht="19.5">
      <c r="A4" s="10"/>
      <c r="B4" s="10"/>
      <c r="C4" s="1" t="s">
        <v>6</v>
      </c>
      <c r="D4" s="1" t="s">
        <v>29</v>
      </c>
      <c r="E4" s="1" t="s">
        <v>7</v>
      </c>
      <c r="F4" s="1" t="s">
        <v>28</v>
      </c>
      <c r="G4" s="1" t="s">
        <v>6</v>
      </c>
      <c r="H4" s="1" t="s">
        <v>28</v>
      </c>
      <c r="I4" s="1" t="s">
        <v>7</v>
      </c>
      <c r="J4" s="1" t="s">
        <v>28</v>
      </c>
      <c r="K4" s="1" t="s">
        <v>6</v>
      </c>
      <c r="L4" s="1" t="s">
        <v>28</v>
      </c>
      <c r="M4" s="1" t="s">
        <v>7</v>
      </c>
      <c r="N4" s="1" t="s">
        <v>28</v>
      </c>
      <c r="O4" s="1" t="s">
        <v>6</v>
      </c>
      <c r="P4" s="1" t="s">
        <v>28</v>
      </c>
      <c r="Q4" s="1" t="s">
        <v>7</v>
      </c>
      <c r="R4" s="1" t="s">
        <v>28</v>
      </c>
    </row>
    <row r="5" spans="1:18" ht="19.5">
      <c r="A5" s="10" t="s">
        <v>8</v>
      </c>
      <c r="B5" s="2" t="s">
        <v>9</v>
      </c>
      <c r="C5" s="8">
        <f>G5+K5+O5+C15+G15+K15+O15+C25+G25+K25</f>
        <v>3</v>
      </c>
      <c r="D5" s="9">
        <f>C5/(C5+E5)</f>
        <v>0.42857142857142855</v>
      </c>
      <c r="E5" s="2">
        <f>I5+M5+Q5+E15+I15+M15+Q15+E25+I25+M25</f>
        <v>4</v>
      </c>
      <c r="F5" s="9">
        <f>E5/(C5+E5)</f>
        <v>0.5714285714285714</v>
      </c>
      <c r="G5" s="6">
        <v>0</v>
      </c>
      <c r="H5" s="9">
        <v>0</v>
      </c>
      <c r="I5" s="6">
        <v>0</v>
      </c>
      <c r="J5" s="9">
        <v>0</v>
      </c>
      <c r="K5" s="6">
        <v>0</v>
      </c>
      <c r="L5" s="9">
        <v>0</v>
      </c>
      <c r="M5" s="6">
        <v>0</v>
      </c>
      <c r="N5" s="9">
        <v>0</v>
      </c>
      <c r="O5" s="6">
        <v>0</v>
      </c>
      <c r="P5" s="9">
        <v>0</v>
      </c>
      <c r="Q5" s="6">
        <v>0</v>
      </c>
      <c r="R5" s="9">
        <v>0</v>
      </c>
    </row>
    <row r="6" spans="1:18" ht="19.5">
      <c r="A6" s="10"/>
      <c r="B6" s="2" t="s">
        <v>10</v>
      </c>
      <c r="C6" s="8">
        <f t="shared" ref="C6:C10" si="0">G6+K6+O6+C16+G16+K16+O16+C26+G26+K26</f>
        <v>48</v>
      </c>
      <c r="D6" s="9">
        <f>C6/(C6+E6)</f>
        <v>0.47058823529411764</v>
      </c>
      <c r="E6" s="2">
        <f t="shared" ref="E6:E10" si="1">I6+M6+Q6+E16+I16+M16+Q16+E26+I26+M26</f>
        <v>54</v>
      </c>
      <c r="F6" s="9">
        <f>E6/(C6+E6)</f>
        <v>0.52941176470588236</v>
      </c>
      <c r="G6" s="6">
        <v>0</v>
      </c>
      <c r="H6" s="9">
        <f>G6/(G6+I6)</f>
        <v>0</v>
      </c>
      <c r="I6" s="2">
        <v>1</v>
      </c>
      <c r="J6" s="9">
        <f>I6/(G6+I6)</f>
        <v>1</v>
      </c>
      <c r="K6" s="2">
        <v>9</v>
      </c>
      <c r="L6" s="9">
        <f>K6/(K6+M6)</f>
        <v>0.42857142857142855</v>
      </c>
      <c r="M6" s="2">
        <v>12</v>
      </c>
      <c r="N6" s="9">
        <f>M6/(K6+M6)</f>
        <v>0.5714285714285714</v>
      </c>
      <c r="O6" s="2">
        <v>10</v>
      </c>
      <c r="P6" s="9">
        <f>O6/(O6+Q6)</f>
        <v>0.38461538461538464</v>
      </c>
      <c r="Q6" s="2">
        <v>16</v>
      </c>
      <c r="R6" s="9">
        <f>Q6/(O6+Q6)</f>
        <v>0.61538461538461542</v>
      </c>
    </row>
    <row r="7" spans="1:18" ht="19.5">
      <c r="A7" s="10"/>
      <c r="B7" s="2" t="s">
        <v>11</v>
      </c>
      <c r="C7" s="8">
        <f t="shared" si="0"/>
        <v>18</v>
      </c>
      <c r="D7" s="9">
        <f t="shared" ref="D7:D10" si="2">C7/(C7+E7)</f>
        <v>0.6</v>
      </c>
      <c r="E7" s="2">
        <f t="shared" si="1"/>
        <v>12</v>
      </c>
      <c r="F7" s="9">
        <f t="shared" ref="F7:F10" si="3">E7/(C7+E7)</f>
        <v>0.4</v>
      </c>
      <c r="G7" s="6">
        <v>0</v>
      </c>
      <c r="H7" s="9">
        <v>0</v>
      </c>
      <c r="I7" s="6">
        <v>0</v>
      </c>
      <c r="J7" s="9">
        <v>0</v>
      </c>
      <c r="K7" s="2">
        <v>6</v>
      </c>
      <c r="L7" s="9">
        <f>K7/(K7+M7)</f>
        <v>0.54545454545454541</v>
      </c>
      <c r="M7" s="2">
        <v>5</v>
      </c>
      <c r="N7" s="9">
        <f>M7/(K7+M7)</f>
        <v>0.45454545454545453</v>
      </c>
      <c r="O7" s="2">
        <v>2</v>
      </c>
      <c r="P7" s="9">
        <f>O7/(O7+Q7)</f>
        <v>0.33333333333333331</v>
      </c>
      <c r="Q7" s="2">
        <v>4</v>
      </c>
      <c r="R7" s="9">
        <f>Q7/(O7+Q7)</f>
        <v>0.66666666666666663</v>
      </c>
    </row>
    <row r="8" spans="1:18" ht="19.5">
      <c r="A8" s="11" t="s">
        <v>12</v>
      </c>
      <c r="B8" s="2" t="s">
        <v>13</v>
      </c>
      <c r="C8" s="8">
        <f t="shared" si="0"/>
        <v>25</v>
      </c>
      <c r="D8" s="9">
        <f t="shared" si="2"/>
        <v>0.29761904761904762</v>
      </c>
      <c r="E8" s="2">
        <f t="shared" si="1"/>
        <v>59</v>
      </c>
      <c r="F8" s="9">
        <f t="shared" si="3"/>
        <v>0.70238095238095233</v>
      </c>
      <c r="G8" s="6">
        <v>0</v>
      </c>
      <c r="H8" s="6">
        <v>0</v>
      </c>
      <c r="I8" s="2">
        <v>1</v>
      </c>
      <c r="J8" s="9">
        <f>I8/(G8+I8)</f>
        <v>1</v>
      </c>
      <c r="K8" s="2">
        <v>5</v>
      </c>
      <c r="L8" s="9">
        <f>K8/(K8+M8)</f>
        <v>0.25</v>
      </c>
      <c r="M8" s="2">
        <v>15</v>
      </c>
      <c r="N8" s="9">
        <f>M8/(K8+M8)</f>
        <v>0.75</v>
      </c>
      <c r="O8" s="2">
        <v>3</v>
      </c>
      <c r="P8" s="9">
        <f>O8/(O8+Q8)</f>
        <v>0.1875</v>
      </c>
      <c r="Q8" s="2">
        <v>13</v>
      </c>
      <c r="R8" s="9">
        <f>Q8/(O8+Q8)</f>
        <v>0.8125</v>
      </c>
    </row>
    <row r="9" spans="1:18" ht="19.5">
      <c r="A9" s="12"/>
      <c r="B9" s="2" t="s">
        <v>14</v>
      </c>
      <c r="C9" s="8">
        <f t="shared" si="0"/>
        <v>1</v>
      </c>
      <c r="D9" s="9">
        <f t="shared" si="2"/>
        <v>0.33333333333333331</v>
      </c>
      <c r="E9" s="2">
        <f t="shared" si="1"/>
        <v>2</v>
      </c>
      <c r="F9" s="9">
        <f t="shared" si="3"/>
        <v>0.66666666666666663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ht="19.5">
      <c r="A10" s="13"/>
      <c r="B10" s="2" t="s">
        <v>15</v>
      </c>
      <c r="C10" s="8">
        <f t="shared" si="0"/>
        <v>7</v>
      </c>
      <c r="D10" s="9">
        <f t="shared" si="2"/>
        <v>0.31818181818181818</v>
      </c>
      <c r="E10" s="2">
        <f t="shared" si="1"/>
        <v>15</v>
      </c>
      <c r="F10" s="9">
        <f t="shared" si="3"/>
        <v>0.68181818181818177</v>
      </c>
      <c r="G10" s="6">
        <v>0</v>
      </c>
      <c r="H10" s="9">
        <v>0</v>
      </c>
      <c r="I10" s="2">
        <v>1</v>
      </c>
      <c r="J10" s="9">
        <f>I10/(G10+I10)</f>
        <v>1</v>
      </c>
      <c r="K10" s="6">
        <v>0</v>
      </c>
      <c r="L10" s="6">
        <f>K10/(K10+M10)</f>
        <v>0</v>
      </c>
      <c r="M10" s="2">
        <v>1</v>
      </c>
      <c r="N10" s="9">
        <f>M10/(K10+M10)</f>
        <v>1</v>
      </c>
      <c r="O10" s="6">
        <v>0</v>
      </c>
      <c r="P10" s="6">
        <f>O10/(O10+Q10)</f>
        <v>0</v>
      </c>
      <c r="Q10" s="2">
        <v>2</v>
      </c>
      <c r="R10" s="9">
        <f>Q10/(O10+Q10)</f>
        <v>1</v>
      </c>
    </row>
    <row r="11" spans="1:18" ht="19.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9.5">
      <c r="A12" s="10" t="s">
        <v>0</v>
      </c>
      <c r="B12" s="10"/>
      <c r="C12" s="15" t="s">
        <v>35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9.5">
      <c r="A13" s="10"/>
      <c r="B13" s="10"/>
      <c r="C13" s="17" t="s">
        <v>21</v>
      </c>
      <c r="D13" s="18"/>
      <c r="E13" s="18"/>
      <c r="F13" s="19"/>
      <c r="G13" s="17" t="s">
        <v>22</v>
      </c>
      <c r="H13" s="18"/>
      <c r="I13" s="18"/>
      <c r="J13" s="19"/>
      <c r="K13" s="17" t="s">
        <v>23</v>
      </c>
      <c r="L13" s="18"/>
      <c r="M13" s="18"/>
      <c r="N13" s="19"/>
      <c r="O13" s="17" t="s">
        <v>24</v>
      </c>
      <c r="P13" s="18"/>
      <c r="Q13" s="18"/>
      <c r="R13" s="19"/>
    </row>
    <row r="14" spans="1:18" ht="19.5">
      <c r="A14" s="10"/>
      <c r="B14" s="10"/>
      <c r="C14" s="1" t="s">
        <v>6</v>
      </c>
      <c r="D14" s="1" t="s">
        <v>28</v>
      </c>
      <c r="E14" s="1" t="s">
        <v>7</v>
      </c>
      <c r="F14" s="1" t="s">
        <v>28</v>
      </c>
      <c r="G14" s="1" t="s">
        <v>6</v>
      </c>
      <c r="H14" s="1" t="s">
        <v>28</v>
      </c>
      <c r="I14" s="1" t="s">
        <v>7</v>
      </c>
      <c r="J14" s="1" t="s">
        <v>28</v>
      </c>
      <c r="K14" s="1" t="s">
        <v>6</v>
      </c>
      <c r="L14" s="1" t="s">
        <v>28</v>
      </c>
      <c r="M14" s="1" t="s">
        <v>7</v>
      </c>
      <c r="N14" s="1" t="s">
        <v>28</v>
      </c>
      <c r="O14" s="1" t="s">
        <v>6</v>
      </c>
      <c r="P14" s="1" t="s">
        <v>28</v>
      </c>
      <c r="Q14" s="1" t="s">
        <v>7</v>
      </c>
      <c r="R14" s="1" t="s">
        <v>28</v>
      </c>
    </row>
    <row r="15" spans="1:18" ht="19.5">
      <c r="A15" s="10" t="s">
        <v>8</v>
      </c>
      <c r="B15" s="2" t="s">
        <v>9</v>
      </c>
      <c r="C15" s="6">
        <v>0</v>
      </c>
      <c r="D15" s="9">
        <v>0</v>
      </c>
      <c r="E15" s="6">
        <v>0</v>
      </c>
      <c r="F15" s="9">
        <v>0</v>
      </c>
      <c r="G15" s="6">
        <v>0</v>
      </c>
      <c r="H15" s="9">
        <v>0</v>
      </c>
      <c r="I15" s="6">
        <v>0</v>
      </c>
      <c r="J15" s="9">
        <v>0</v>
      </c>
      <c r="K15" s="2"/>
      <c r="L15" s="9">
        <f>K15/(K15+M15)</f>
        <v>0</v>
      </c>
      <c r="M15" s="2">
        <v>1</v>
      </c>
      <c r="N15" s="9">
        <f>M15/(K15+M15)</f>
        <v>1</v>
      </c>
      <c r="O15" s="2">
        <v>2</v>
      </c>
      <c r="P15" s="9">
        <f>O15/(O15+Q15)</f>
        <v>0.5</v>
      </c>
      <c r="Q15" s="2">
        <v>2</v>
      </c>
      <c r="R15" s="9">
        <f>Q15/(O15+Q15)</f>
        <v>0.5</v>
      </c>
    </row>
    <row r="16" spans="1:18" ht="19.5">
      <c r="A16" s="10"/>
      <c r="B16" s="2" t="s">
        <v>10</v>
      </c>
      <c r="C16" s="2">
        <v>14</v>
      </c>
      <c r="D16" s="9">
        <f>C16/(C16+E16)</f>
        <v>0.63636363636363635</v>
      </c>
      <c r="E16" s="2">
        <v>8</v>
      </c>
      <c r="F16" s="9">
        <f>E16/(C16+E16)</f>
        <v>0.36363636363636365</v>
      </c>
      <c r="G16" s="2">
        <v>5</v>
      </c>
      <c r="H16" s="9">
        <f>G16/(G16+I16)</f>
        <v>0.38461538461538464</v>
      </c>
      <c r="I16" s="2">
        <v>8</v>
      </c>
      <c r="J16" s="9">
        <f>I16/(G16+I16)</f>
        <v>0.61538461538461542</v>
      </c>
      <c r="K16" s="2">
        <v>6</v>
      </c>
      <c r="L16" s="9">
        <f>K16/(K16+M16)</f>
        <v>0.54545454545454541</v>
      </c>
      <c r="M16" s="2">
        <v>5</v>
      </c>
      <c r="N16" s="9">
        <f>M16/(K16+M16)</f>
        <v>0.45454545454545453</v>
      </c>
      <c r="O16" s="2">
        <v>2</v>
      </c>
      <c r="P16" s="9">
        <f>O16/(O16+Q16)</f>
        <v>0.33333333333333331</v>
      </c>
      <c r="Q16" s="2">
        <v>4</v>
      </c>
      <c r="R16" s="9">
        <f>Q16/(O16+Q16)</f>
        <v>0.66666666666666663</v>
      </c>
    </row>
    <row r="17" spans="1:18" ht="19.5">
      <c r="A17" s="10"/>
      <c r="B17" s="2" t="s">
        <v>11</v>
      </c>
      <c r="C17" s="2">
        <v>7</v>
      </c>
      <c r="D17" s="9">
        <f>C17/(C17+E17)</f>
        <v>0.875</v>
      </c>
      <c r="E17" s="2">
        <v>1</v>
      </c>
      <c r="F17" s="9">
        <f>E17/(C17+E17)</f>
        <v>0.125</v>
      </c>
      <c r="G17" s="2">
        <v>1</v>
      </c>
      <c r="H17" s="9">
        <f>G17/(G17+I17)</f>
        <v>0.33333333333333331</v>
      </c>
      <c r="I17" s="2">
        <v>2</v>
      </c>
      <c r="J17" s="9">
        <f>I17/(G17+I17)</f>
        <v>0.66666666666666663</v>
      </c>
      <c r="K17" s="6">
        <v>0</v>
      </c>
      <c r="L17" s="6">
        <v>0</v>
      </c>
      <c r="M17" s="6">
        <v>0</v>
      </c>
      <c r="N17" s="6">
        <v>0</v>
      </c>
      <c r="O17" s="2">
        <v>2</v>
      </c>
      <c r="P17" s="9">
        <f>O17/(O17+Q17)</f>
        <v>1</v>
      </c>
      <c r="Q17" s="6">
        <v>0</v>
      </c>
      <c r="R17" s="6">
        <v>0</v>
      </c>
    </row>
    <row r="18" spans="1:18" ht="19.5">
      <c r="A18" s="11" t="s">
        <v>12</v>
      </c>
      <c r="B18" s="2" t="s">
        <v>13</v>
      </c>
      <c r="C18" s="2">
        <v>1</v>
      </c>
      <c r="D18" s="9">
        <f>C18/(C18+E18)</f>
        <v>0.14285714285714285</v>
      </c>
      <c r="E18" s="2">
        <v>6</v>
      </c>
      <c r="F18" s="9">
        <f t="shared" ref="F18:F19" si="4">E18/(C18+E18)</f>
        <v>0.8571428571428571</v>
      </c>
      <c r="G18" s="2">
        <v>5</v>
      </c>
      <c r="H18" s="9">
        <f>G18/(G18+I18)</f>
        <v>0.35714285714285715</v>
      </c>
      <c r="I18" s="2">
        <v>9</v>
      </c>
      <c r="J18" s="9">
        <f t="shared" ref="J18:J20" si="5">I18/(G18+I18)</f>
        <v>0.6428571428571429</v>
      </c>
      <c r="K18" s="2">
        <v>7</v>
      </c>
      <c r="L18" s="9">
        <f t="shared" ref="L18:L20" si="6">K18/(K18+M18)</f>
        <v>0.5</v>
      </c>
      <c r="M18" s="2">
        <v>7</v>
      </c>
      <c r="N18" s="9">
        <f>M18/(K18+M18)</f>
        <v>0.5</v>
      </c>
      <c r="O18" s="2">
        <v>1</v>
      </c>
      <c r="P18" s="9">
        <f>O18/(O18+Q18)</f>
        <v>0.16666666666666666</v>
      </c>
      <c r="Q18" s="2">
        <v>5</v>
      </c>
      <c r="R18" s="9">
        <f>Q18/(O18+Q18)</f>
        <v>0.83333333333333337</v>
      </c>
    </row>
    <row r="19" spans="1:18" ht="19.5">
      <c r="A19" s="12"/>
      <c r="B19" s="2" t="s">
        <v>14</v>
      </c>
      <c r="C19" s="6">
        <v>0</v>
      </c>
      <c r="D19" s="6">
        <f>C19/(C19+E19)</f>
        <v>0</v>
      </c>
      <c r="E19" s="2">
        <v>2</v>
      </c>
      <c r="F19" s="9">
        <f t="shared" si="4"/>
        <v>1</v>
      </c>
      <c r="G19" s="2">
        <v>1</v>
      </c>
      <c r="H19" s="9">
        <f>G19/(G19+I19)</f>
        <v>1</v>
      </c>
      <c r="I19" s="6">
        <v>0</v>
      </c>
      <c r="J19" s="6">
        <f t="shared" si="5"/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9.5">
      <c r="A20" s="13"/>
      <c r="B20" s="2" t="s">
        <v>15</v>
      </c>
      <c r="C20" s="6">
        <v>0</v>
      </c>
      <c r="D20" s="6">
        <v>0</v>
      </c>
      <c r="E20" s="6">
        <v>0</v>
      </c>
      <c r="F20" s="6">
        <v>0</v>
      </c>
      <c r="G20" s="2">
        <v>2</v>
      </c>
      <c r="H20" s="9">
        <f>G20/(G20+I20)</f>
        <v>1</v>
      </c>
      <c r="I20" s="6">
        <v>0</v>
      </c>
      <c r="J20" s="6">
        <f t="shared" si="5"/>
        <v>0</v>
      </c>
      <c r="K20" s="2">
        <v>3</v>
      </c>
      <c r="L20" s="9">
        <f t="shared" si="6"/>
        <v>0.375</v>
      </c>
      <c r="M20" s="2">
        <v>5</v>
      </c>
      <c r="N20" s="9">
        <f>M20/(K20+M20)</f>
        <v>0.625</v>
      </c>
      <c r="O20" s="2">
        <v>2</v>
      </c>
      <c r="P20" s="9">
        <f>O20/(O20+Q20)</f>
        <v>0.5</v>
      </c>
      <c r="Q20" s="2">
        <v>2</v>
      </c>
      <c r="R20" s="9">
        <f>Q20/(O20+Q20)</f>
        <v>0.5</v>
      </c>
    </row>
    <row r="21" spans="1:18" ht="19.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0"/>
      <c r="P21" s="20"/>
      <c r="Q21" s="20"/>
      <c r="R21" s="20"/>
    </row>
    <row r="22" spans="1:18" ht="19.5">
      <c r="A22" s="10" t="s">
        <v>0</v>
      </c>
      <c r="B22" s="10"/>
      <c r="C22" s="17" t="s">
        <v>35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4"/>
      <c r="P22" s="5"/>
      <c r="Q22" s="5"/>
      <c r="R22" s="5"/>
    </row>
    <row r="23" spans="1:18" ht="19.5">
      <c r="A23" s="10"/>
      <c r="B23" s="10"/>
      <c r="C23" s="17" t="s">
        <v>25</v>
      </c>
      <c r="D23" s="18"/>
      <c r="E23" s="18"/>
      <c r="F23" s="19"/>
      <c r="G23" s="17" t="s">
        <v>26</v>
      </c>
      <c r="H23" s="18"/>
      <c r="I23" s="18"/>
      <c r="J23" s="19"/>
      <c r="K23" s="17" t="s">
        <v>27</v>
      </c>
      <c r="L23" s="18"/>
      <c r="M23" s="18"/>
      <c r="N23" s="19"/>
    </row>
    <row r="24" spans="1:18" ht="19.5">
      <c r="A24" s="10"/>
      <c r="B24" s="10"/>
      <c r="C24" s="1" t="s">
        <v>6</v>
      </c>
      <c r="D24" s="1" t="s">
        <v>28</v>
      </c>
      <c r="E24" s="1" t="s">
        <v>7</v>
      </c>
      <c r="F24" s="1" t="s">
        <v>28</v>
      </c>
      <c r="G24" s="1" t="s">
        <v>6</v>
      </c>
      <c r="H24" s="1" t="s">
        <v>28</v>
      </c>
      <c r="I24" s="1" t="s">
        <v>7</v>
      </c>
      <c r="J24" s="1" t="s">
        <v>28</v>
      </c>
      <c r="K24" s="1" t="s">
        <v>6</v>
      </c>
      <c r="L24" s="1" t="s">
        <v>28</v>
      </c>
      <c r="M24" s="1" t="s">
        <v>7</v>
      </c>
      <c r="N24" s="1" t="s">
        <v>28</v>
      </c>
    </row>
    <row r="25" spans="1:18" ht="19.5">
      <c r="A25" s="10" t="s">
        <v>8</v>
      </c>
      <c r="B25" s="2" t="s">
        <v>9</v>
      </c>
      <c r="C25" s="2">
        <v>1</v>
      </c>
      <c r="D25" s="9">
        <f>C25/(C25+E25)</f>
        <v>0.5</v>
      </c>
      <c r="E25" s="2">
        <v>1</v>
      </c>
      <c r="F25" s="9">
        <f>E25/(C25+E25)</f>
        <v>0.5</v>
      </c>
      <c r="G25" s="6">
        <v>0</v>
      </c>
      <c r="H25" s="9">
        <v>0</v>
      </c>
      <c r="I25" s="6">
        <v>0</v>
      </c>
      <c r="J25" s="9">
        <v>0</v>
      </c>
      <c r="K25" s="6">
        <v>0</v>
      </c>
      <c r="L25" s="6">
        <v>0</v>
      </c>
      <c r="M25" s="6">
        <v>0</v>
      </c>
      <c r="N25" s="6">
        <v>0</v>
      </c>
    </row>
    <row r="26" spans="1:18" ht="19.5">
      <c r="A26" s="10"/>
      <c r="B26" s="2" t="s">
        <v>10</v>
      </c>
      <c r="C26" s="2">
        <v>1</v>
      </c>
      <c r="D26" s="9">
        <f>C26/(C26+E26)</f>
        <v>1</v>
      </c>
      <c r="E26" s="6">
        <v>0</v>
      </c>
      <c r="F26" s="9">
        <f>E26/(C26+E26)</f>
        <v>0</v>
      </c>
      <c r="G26" s="2">
        <v>1</v>
      </c>
      <c r="H26" s="9">
        <f>G26/(G26+I26)</f>
        <v>1</v>
      </c>
      <c r="I26" s="6">
        <v>0</v>
      </c>
      <c r="J26" s="9">
        <f>I26/(G26+I26)</f>
        <v>0</v>
      </c>
      <c r="K26" s="6">
        <v>0</v>
      </c>
      <c r="L26" s="6">
        <v>0</v>
      </c>
      <c r="M26" s="6">
        <v>0</v>
      </c>
      <c r="N26" s="6">
        <v>0</v>
      </c>
    </row>
    <row r="27" spans="1:18" ht="19.5">
      <c r="A27" s="10"/>
      <c r="B27" s="2" t="s">
        <v>11</v>
      </c>
      <c r="C27" s="6">
        <v>0</v>
      </c>
      <c r="D27" s="9">
        <v>0</v>
      </c>
      <c r="E27" s="6">
        <v>0</v>
      </c>
      <c r="F27" s="9">
        <v>0</v>
      </c>
      <c r="G27" s="6">
        <v>0</v>
      </c>
      <c r="H27" s="9">
        <v>0</v>
      </c>
      <c r="I27" s="6">
        <v>0</v>
      </c>
      <c r="J27" s="9">
        <v>0</v>
      </c>
      <c r="K27" s="6">
        <v>0</v>
      </c>
      <c r="L27" s="6">
        <v>0</v>
      </c>
      <c r="M27" s="6">
        <v>0</v>
      </c>
      <c r="N27" s="6">
        <v>0</v>
      </c>
    </row>
    <row r="28" spans="1:18" ht="19.5">
      <c r="A28" s="11" t="s">
        <v>12</v>
      </c>
      <c r="B28" s="2" t="s">
        <v>13</v>
      </c>
      <c r="C28" s="2">
        <v>3</v>
      </c>
      <c r="D28" s="9">
        <f>C28/(C28+E28)</f>
        <v>0.6</v>
      </c>
      <c r="E28" s="2">
        <v>2</v>
      </c>
      <c r="F28" s="9">
        <f>E28/(C28+E28)</f>
        <v>0.4</v>
      </c>
      <c r="G28" s="6">
        <v>0</v>
      </c>
      <c r="H28" s="6">
        <v>0</v>
      </c>
      <c r="I28" s="2">
        <v>1</v>
      </c>
      <c r="J28" s="9">
        <f>I28/(G28+I28)</f>
        <v>1</v>
      </c>
      <c r="K28" s="6">
        <v>0</v>
      </c>
      <c r="L28" s="6">
        <v>0</v>
      </c>
      <c r="M28" s="6">
        <v>0</v>
      </c>
      <c r="N28" s="6">
        <v>0</v>
      </c>
    </row>
    <row r="29" spans="1:18" ht="19.5">
      <c r="A29" s="12"/>
      <c r="B29" s="2" t="s">
        <v>14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8" ht="19.5">
      <c r="A30" s="13"/>
      <c r="B30" s="2" t="s">
        <v>15</v>
      </c>
      <c r="C30" s="6">
        <v>0</v>
      </c>
      <c r="D30" s="6">
        <f>C30/(C30+E30)</f>
        <v>0</v>
      </c>
      <c r="E30" s="2">
        <v>3</v>
      </c>
      <c r="F30" s="9">
        <f>E30/(C30+E30)</f>
        <v>1</v>
      </c>
      <c r="G30" s="6">
        <v>0</v>
      </c>
      <c r="H30" s="6">
        <f t="shared" ref="H30" si="7">G30/(G30+I30)</f>
        <v>0</v>
      </c>
      <c r="I30" s="2">
        <v>1</v>
      </c>
      <c r="J30" s="9">
        <f>I30/(G30+I30)</f>
        <v>1</v>
      </c>
      <c r="K30" s="6">
        <v>0</v>
      </c>
      <c r="L30" s="6">
        <v>0</v>
      </c>
      <c r="M30" s="6">
        <v>0</v>
      </c>
      <c r="N30" s="6">
        <v>0</v>
      </c>
    </row>
  </sheetData>
  <mergeCells count="26">
    <mergeCell ref="A25:A27"/>
    <mergeCell ref="A28:A30"/>
    <mergeCell ref="A15:A17"/>
    <mergeCell ref="A18:A20"/>
    <mergeCell ref="A21:R21"/>
    <mergeCell ref="A22:B24"/>
    <mergeCell ref="C22:N22"/>
    <mergeCell ref="C23:F23"/>
    <mergeCell ref="G23:J23"/>
    <mergeCell ref="K23:N23"/>
    <mergeCell ref="A5:A7"/>
    <mergeCell ref="A8:A10"/>
    <mergeCell ref="A11:R11"/>
    <mergeCell ref="A12:B14"/>
    <mergeCell ref="C12:R12"/>
    <mergeCell ref="C13:F13"/>
    <mergeCell ref="G13:J13"/>
    <mergeCell ref="K13:N13"/>
    <mergeCell ref="O13:R13"/>
    <mergeCell ref="A1:R1"/>
    <mergeCell ref="A2:B4"/>
    <mergeCell ref="C2:R2"/>
    <mergeCell ref="C3:F3"/>
    <mergeCell ref="G3:J3"/>
    <mergeCell ref="K3:N3"/>
    <mergeCell ref="O3:R3"/>
  </mergeCells>
  <phoneticPr fontId="3" type="noConversion"/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zoomScaleSheetLayoutView="100" workbookViewId="0">
      <selection activeCell="J30" activeCellId="19" sqref="D5:D10 F5:F10 H5:H10 J5:J10 L5:L10 N5:N10 P5:P10 R5:R10 R15:R20 P15:P20 N15:N20 L15:L20 J15:J20 H15:H20 F15:F20 D15:D20 D25:D30 F25:F30 H25:H30 J25:J30"/>
    </sheetView>
  </sheetViews>
  <sheetFormatPr defaultRowHeight="16.5"/>
  <cols>
    <col min="2" max="2" width="18.25" customWidth="1"/>
    <col min="3" max="3" width="9.25" customWidth="1"/>
    <col min="4" max="4" width="11.875" bestFit="1" customWidth="1"/>
    <col min="5" max="5" width="10.5" bestFit="1" customWidth="1"/>
    <col min="6" max="6" width="11.875" bestFit="1" customWidth="1"/>
    <col min="8" max="8" width="11.875" bestFit="1" customWidth="1"/>
    <col min="10" max="10" width="11.875" bestFit="1" customWidth="1"/>
    <col min="11" max="11" width="9.25" bestFit="1" customWidth="1"/>
    <col min="12" max="12" width="11.875" bestFit="1" customWidth="1"/>
    <col min="13" max="13" width="10.5" bestFit="1" customWidth="1"/>
    <col min="14" max="14" width="11.875" bestFit="1" customWidth="1"/>
    <col min="15" max="15" width="9.25" bestFit="1" customWidth="1"/>
    <col min="16" max="16" width="11.875" bestFit="1" customWidth="1"/>
    <col min="17" max="17" width="10.5" bestFit="1" customWidth="1"/>
    <col min="18" max="18" width="11.875" bestFit="1" customWidth="1"/>
  </cols>
  <sheetData>
    <row r="1" spans="1:18" ht="19.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9.5">
      <c r="A2" s="10" t="s">
        <v>0</v>
      </c>
      <c r="B2" s="10"/>
      <c r="C2" s="15" t="s">
        <v>35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9.5">
      <c r="A3" s="10"/>
      <c r="B3" s="10"/>
      <c r="C3" s="17" t="s">
        <v>2</v>
      </c>
      <c r="D3" s="18"/>
      <c r="E3" s="18"/>
      <c r="F3" s="19"/>
      <c r="G3" s="17" t="s">
        <v>18</v>
      </c>
      <c r="H3" s="18"/>
      <c r="I3" s="18"/>
      <c r="J3" s="19"/>
      <c r="K3" s="17" t="s">
        <v>19</v>
      </c>
      <c r="L3" s="18"/>
      <c r="M3" s="18"/>
      <c r="N3" s="19"/>
      <c r="O3" s="17" t="s">
        <v>20</v>
      </c>
      <c r="P3" s="18"/>
      <c r="Q3" s="18"/>
      <c r="R3" s="19"/>
    </row>
    <row r="4" spans="1:18" ht="19.5">
      <c r="A4" s="10"/>
      <c r="B4" s="10"/>
      <c r="C4" s="1" t="s">
        <v>6</v>
      </c>
      <c r="D4" s="1" t="s">
        <v>29</v>
      </c>
      <c r="E4" s="1" t="s">
        <v>7</v>
      </c>
      <c r="F4" s="1" t="s">
        <v>28</v>
      </c>
      <c r="G4" s="1" t="s">
        <v>6</v>
      </c>
      <c r="H4" s="1" t="s">
        <v>28</v>
      </c>
      <c r="I4" s="1" t="s">
        <v>7</v>
      </c>
      <c r="J4" s="1" t="s">
        <v>28</v>
      </c>
      <c r="K4" s="1" t="s">
        <v>6</v>
      </c>
      <c r="L4" s="1" t="s">
        <v>28</v>
      </c>
      <c r="M4" s="1" t="s">
        <v>7</v>
      </c>
      <c r="N4" s="1" t="s">
        <v>28</v>
      </c>
      <c r="O4" s="1" t="s">
        <v>6</v>
      </c>
      <c r="P4" s="1" t="s">
        <v>28</v>
      </c>
      <c r="Q4" s="1" t="s">
        <v>7</v>
      </c>
      <c r="R4" s="1" t="s">
        <v>28</v>
      </c>
    </row>
    <row r="5" spans="1:18" ht="19.5">
      <c r="A5" s="10" t="s">
        <v>8</v>
      </c>
      <c r="B5" s="2" t="s">
        <v>9</v>
      </c>
      <c r="C5" s="8">
        <f>G5+K5+O5+C15+G15+K15+O15+C25+G25+K25</f>
        <v>2</v>
      </c>
      <c r="D5" s="9">
        <f>C5/(C5+E5)</f>
        <v>0.4</v>
      </c>
      <c r="E5" s="2">
        <f>I5+M5+Q5+E15+I15+M15+Q15+E25+I25+M25</f>
        <v>3</v>
      </c>
      <c r="F5" s="9">
        <f>E5/(C5+E5)</f>
        <v>0.6</v>
      </c>
      <c r="G5" s="6">
        <v>0</v>
      </c>
      <c r="H5" s="9">
        <v>0</v>
      </c>
      <c r="I5" s="6">
        <v>0</v>
      </c>
      <c r="J5" s="9">
        <v>0</v>
      </c>
      <c r="K5" s="6">
        <v>0</v>
      </c>
      <c r="L5" s="9">
        <v>0</v>
      </c>
      <c r="M5" s="6">
        <v>0</v>
      </c>
      <c r="N5" s="9">
        <v>0</v>
      </c>
      <c r="O5" s="6">
        <v>0</v>
      </c>
      <c r="P5" s="9">
        <v>0</v>
      </c>
      <c r="Q5" s="6">
        <v>0</v>
      </c>
      <c r="R5" s="9">
        <v>0</v>
      </c>
    </row>
    <row r="6" spans="1:18" ht="19.5">
      <c r="A6" s="10"/>
      <c r="B6" s="2" t="s">
        <v>10</v>
      </c>
      <c r="C6" s="8">
        <f t="shared" ref="C6:C10" si="0">G6+K6+O6+C16+G16+K16+O16+C26+G26+K26</f>
        <v>45</v>
      </c>
      <c r="D6" s="9">
        <f>C6/(C6+E6)</f>
        <v>0.45454545454545453</v>
      </c>
      <c r="E6" s="2">
        <f t="shared" ref="E6:E10" si="1">I6+M6+Q6+E16+I16+M16+Q16+E26+I26+M26</f>
        <v>54</v>
      </c>
      <c r="F6" s="9">
        <f>E6/(C6+E6)</f>
        <v>0.54545454545454541</v>
      </c>
      <c r="G6" s="2">
        <v>1</v>
      </c>
      <c r="H6" s="9">
        <f>G6/(G6+I6)</f>
        <v>0.33333333333333331</v>
      </c>
      <c r="I6" s="2">
        <v>2</v>
      </c>
      <c r="J6" s="9">
        <f>I6/(G6+I6)</f>
        <v>0.66666666666666663</v>
      </c>
      <c r="K6" s="2">
        <v>8</v>
      </c>
      <c r="L6" s="9">
        <f>K6/(K6+M6)</f>
        <v>0.44444444444444442</v>
      </c>
      <c r="M6" s="2">
        <v>10</v>
      </c>
      <c r="N6" s="9">
        <f>M6/(K6+M6)</f>
        <v>0.55555555555555558</v>
      </c>
      <c r="O6" s="2">
        <v>9</v>
      </c>
      <c r="P6" s="9">
        <f>O6/(O6+Q6)</f>
        <v>0.33333333333333331</v>
      </c>
      <c r="Q6" s="2">
        <v>18</v>
      </c>
      <c r="R6" s="9">
        <f>Q6/(O6+Q6)</f>
        <v>0.66666666666666663</v>
      </c>
    </row>
    <row r="7" spans="1:18" ht="19.5">
      <c r="A7" s="10"/>
      <c r="B7" s="2" t="s">
        <v>11</v>
      </c>
      <c r="C7" s="8">
        <f t="shared" si="0"/>
        <v>15</v>
      </c>
      <c r="D7" s="9">
        <f t="shared" ref="D7:D10" si="2">C7/(C7+E7)</f>
        <v>0.5357142857142857</v>
      </c>
      <c r="E7" s="2">
        <f t="shared" si="1"/>
        <v>13</v>
      </c>
      <c r="F7" s="9">
        <f t="shared" ref="F7:F10" si="3">E7/(C7+E7)</f>
        <v>0.4642857142857143</v>
      </c>
      <c r="G7" s="6">
        <v>0</v>
      </c>
      <c r="H7" s="9">
        <v>0</v>
      </c>
      <c r="I7" s="6">
        <v>0</v>
      </c>
      <c r="J7" s="9">
        <v>0</v>
      </c>
      <c r="K7" s="2">
        <v>5</v>
      </c>
      <c r="L7" s="9">
        <f>K7/(K7+M7)</f>
        <v>0.45454545454545453</v>
      </c>
      <c r="M7" s="2">
        <v>6</v>
      </c>
      <c r="N7" s="9">
        <f>M7/(K7+M7)</f>
        <v>0.54545454545454541</v>
      </c>
      <c r="O7" s="2">
        <v>2</v>
      </c>
      <c r="P7" s="9">
        <f>O7/(O7+Q7)</f>
        <v>0.5</v>
      </c>
      <c r="Q7" s="2">
        <v>2</v>
      </c>
      <c r="R7" s="9">
        <f>Q7/(O7+Q7)</f>
        <v>0.5</v>
      </c>
    </row>
    <row r="8" spans="1:18" ht="19.5">
      <c r="A8" s="11" t="s">
        <v>12</v>
      </c>
      <c r="B8" s="2" t="s">
        <v>13</v>
      </c>
      <c r="C8" s="8">
        <f t="shared" si="0"/>
        <v>25</v>
      </c>
      <c r="D8" s="9">
        <f t="shared" si="2"/>
        <v>0.26315789473684209</v>
      </c>
      <c r="E8" s="2">
        <f t="shared" si="1"/>
        <v>70</v>
      </c>
      <c r="F8" s="9">
        <f t="shared" si="3"/>
        <v>0.73684210526315785</v>
      </c>
      <c r="G8" s="2">
        <v>2</v>
      </c>
      <c r="H8" s="9">
        <f t="shared" ref="H8" si="4">G8/(G8+I8)</f>
        <v>0.2</v>
      </c>
      <c r="I8" s="2">
        <v>8</v>
      </c>
      <c r="J8" s="9">
        <f t="shared" ref="J8" si="5">I8/(G8+I8)</f>
        <v>0.8</v>
      </c>
      <c r="K8" s="2">
        <v>4</v>
      </c>
      <c r="L8" s="9">
        <f>K8/(K8+M8)</f>
        <v>0.2</v>
      </c>
      <c r="M8" s="2">
        <v>16</v>
      </c>
      <c r="N8" s="9">
        <f>M8/(K8+M8)</f>
        <v>0.8</v>
      </c>
      <c r="O8" s="2">
        <v>1</v>
      </c>
      <c r="P8" s="9">
        <f>O8/(O8+Q8)</f>
        <v>6.25E-2</v>
      </c>
      <c r="Q8" s="2">
        <v>15</v>
      </c>
      <c r="R8" s="9">
        <f>Q8/(O8+Q8)</f>
        <v>0.9375</v>
      </c>
    </row>
    <row r="9" spans="1:18" ht="19.5">
      <c r="A9" s="12"/>
      <c r="B9" s="2" t="s">
        <v>14</v>
      </c>
      <c r="C9" s="8">
        <f t="shared" si="0"/>
        <v>1</v>
      </c>
      <c r="D9" s="9">
        <f t="shared" si="2"/>
        <v>0.25</v>
      </c>
      <c r="E9" s="2">
        <f t="shared" si="1"/>
        <v>3</v>
      </c>
      <c r="F9" s="9">
        <f t="shared" si="3"/>
        <v>0.75</v>
      </c>
      <c r="G9" s="6">
        <v>0</v>
      </c>
      <c r="H9" s="9">
        <v>0</v>
      </c>
      <c r="I9" s="6">
        <v>0</v>
      </c>
      <c r="J9" s="9">
        <v>0</v>
      </c>
      <c r="K9" s="6">
        <v>0</v>
      </c>
      <c r="L9" s="9">
        <v>0</v>
      </c>
      <c r="M9" s="6">
        <v>0</v>
      </c>
      <c r="N9" s="9">
        <v>0</v>
      </c>
      <c r="O9" s="6">
        <v>0</v>
      </c>
      <c r="P9" s="9">
        <v>0</v>
      </c>
      <c r="Q9" s="6">
        <v>0</v>
      </c>
      <c r="R9" s="9">
        <v>0</v>
      </c>
    </row>
    <row r="10" spans="1:18" ht="19.5">
      <c r="A10" s="13"/>
      <c r="B10" s="2" t="s">
        <v>15</v>
      </c>
      <c r="C10" s="8">
        <f t="shared" si="0"/>
        <v>8</v>
      </c>
      <c r="D10" s="9">
        <f t="shared" si="2"/>
        <v>0.36363636363636365</v>
      </c>
      <c r="E10" s="2">
        <f t="shared" si="1"/>
        <v>14</v>
      </c>
      <c r="F10" s="9">
        <f t="shared" si="3"/>
        <v>0.63636363636363635</v>
      </c>
      <c r="G10" s="6">
        <v>0</v>
      </c>
      <c r="H10" s="9">
        <v>0</v>
      </c>
      <c r="I10" s="6">
        <v>0</v>
      </c>
      <c r="J10" s="9">
        <v>0</v>
      </c>
      <c r="K10" s="7">
        <v>0</v>
      </c>
      <c r="L10" s="9">
        <f>K10/(K10+M10)</f>
        <v>0</v>
      </c>
      <c r="M10" s="2">
        <v>1</v>
      </c>
      <c r="N10" s="9">
        <f>M10/(K10+M10)</f>
        <v>1</v>
      </c>
      <c r="O10" s="2">
        <v>0</v>
      </c>
      <c r="P10" s="9">
        <f>O10/(O10+Q10)</f>
        <v>0</v>
      </c>
      <c r="Q10" s="2">
        <v>2</v>
      </c>
      <c r="R10" s="9">
        <f>Q10/(O10+Q10)</f>
        <v>1</v>
      </c>
    </row>
    <row r="11" spans="1:18" ht="19.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9.5">
      <c r="A12" s="10" t="s">
        <v>0</v>
      </c>
      <c r="B12" s="10"/>
      <c r="C12" s="15" t="s">
        <v>35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9.5">
      <c r="A13" s="10"/>
      <c r="B13" s="10"/>
      <c r="C13" s="17" t="s">
        <v>21</v>
      </c>
      <c r="D13" s="18"/>
      <c r="E13" s="18"/>
      <c r="F13" s="19"/>
      <c r="G13" s="17" t="s">
        <v>22</v>
      </c>
      <c r="H13" s="18"/>
      <c r="I13" s="18"/>
      <c r="J13" s="19"/>
      <c r="K13" s="17" t="s">
        <v>23</v>
      </c>
      <c r="L13" s="18"/>
      <c r="M13" s="18"/>
      <c r="N13" s="19"/>
      <c r="O13" s="17" t="s">
        <v>24</v>
      </c>
      <c r="P13" s="18"/>
      <c r="Q13" s="18"/>
      <c r="R13" s="19"/>
    </row>
    <row r="14" spans="1:18" ht="19.5">
      <c r="A14" s="10"/>
      <c r="B14" s="10"/>
      <c r="C14" s="1" t="s">
        <v>6</v>
      </c>
      <c r="D14" s="1" t="s">
        <v>28</v>
      </c>
      <c r="E14" s="1" t="s">
        <v>7</v>
      </c>
      <c r="F14" s="1" t="s">
        <v>28</v>
      </c>
      <c r="G14" s="1" t="s">
        <v>6</v>
      </c>
      <c r="H14" s="1" t="s">
        <v>28</v>
      </c>
      <c r="I14" s="1" t="s">
        <v>7</v>
      </c>
      <c r="J14" s="1" t="s">
        <v>28</v>
      </c>
      <c r="K14" s="1" t="s">
        <v>6</v>
      </c>
      <c r="L14" s="1" t="s">
        <v>28</v>
      </c>
      <c r="M14" s="1" t="s">
        <v>7</v>
      </c>
      <c r="N14" s="1" t="s">
        <v>28</v>
      </c>
      <c r="O14" s="1" t="s">
        <v>6</v>
      </c>
      <c r="P14" s="1" t="s">
        <v>28</v>
      </c>
      <c r="Q14" s="1" t="s">
        <v>7</v>
      </c>
      <c r="R14" s="1" t="s">
        <v>28</v>
      </c>
    </row>
    <row r="15" spans="1:18" ht="19.5">
      <c r="A15" s="10" t="s">
        <v>8</v>
      </c>
      <c r="B15" s="2" t="s">
        <v>9</v>
      </c>
      <c r="C15" s="6">
        <v>0</v>
      </c>
      <c r="D15" s="9">
        <v>0</v>
      </c>
      <c r="E15" s="6">
        <v>0</v>
      </c>
      <c r="F15" s="9">
        <v>0</v>
      </c>
      <c r="G15" s="6">
        <v>0</v>
      </c>
      <c r="H15" s="9">
        <v>0</v>
      </c>
      <c r="I15" s="6">
        <v>0</v>
      </c>
      <c r="J15" s="9">
        <v>0</v>
      </c>
      <c r="K15" s="2">
        <v>1</v>
      </c>
      <c r="L15" s="9">
        <f>K15/(K15+M15)</f>
        <v>0.5</v>
      </c>
      <c r="M15" s="2">
        <v>1</v>
      </c>
      <c r="N15" s="9">
        <f>M15/(K15+M15)</f>
        <v>0.5</v>
      </c>
      <c r="O15" s="2">
        <v>0</v>
      </c>
      <c r="P15" s="9">
        <f>O15/(O15+Q15)</f>
        <v>0</v>
      </c>
      <c r="Q15" s="2">
        <v>2</v>
      </c>
      <c r="R15" s="9">
        <f>Q15/(O15+Q15)</f>
        <v>1</v>
      </c>
    </row>
    <row r="16" spans="1:18" ht="19.5">
      <c r="A16" s="10"/>
      <c r="B16" s="2" t="s">
        <v>10</v>
      </c>
      <c r="C16" s="2">
        <v>15</v>
      </c>
      <c r="D16" s="9">
        <f>C16/(C16+E16)</f>
        <v>0.625</v>
      </c>
      <c r="E16" s="2">
        <v>9</v>
      </c>
      <c r="F16" s="9">
        <f>E16/(C16+E16)</f>
        <v>0.375</v>
      </c>
      <c r="G16" s="2">
        <v>3</v>
      </c>
      <c r="H16" s="9">
        <f>G16/(G16+I16)</f>
        <v>0.375</v>
      </c>
      <c r="I16" s="2">
        <v>5</v>
      </c>
      <c r="J16" s="9">
        <f>I16/(G16+I16)</f>
        <v>0.625</v>
      </c>
      <c r="K16" s="2">
        <v>6</v>
      </c>
      <c r="L16" s="9">
        <f>K16/(K16+M16)</f>
        <v>0.4</v>
      </c>
      <c r="M16" s="2">
        <v>9</v>
      </c>
      <c r="N16" s="9">
        <f>M16/(K16+M16)</f>
        <v>0.6</v>
      </c>
      <c r="O16" s="2">
        <v>1</v>
      </c>
      <c r="P16" s="9">
        <f>O16/(O16+Q16)</f>
        <v>0.5</v>
      </c>
      <c r="Q16" s="2">
        <v>1</v>
      </c>
      <c r="R16" s="9">
        <f>Q16/(O16+Q16)</f>
        <v>0.5</v>
      </c>
    </row>
    <row r="17" spans="1:18" ht="19.5">
      <c r="A17" s="10"/>
      <c r="B17" s="2" t="s">
        <v>11</v>
      </c>
      <c r="C17" s="2">
        <v>7</v>
      </c>
      <c r="D17" s="9">
        <f>C17/(C17+E17)</f>
        <v>0.58333333333333337</v>
      </c>
      <c r="E17" s="2">
        <v>5</v>
      </c>
      <c r="F17" s="9">
        <f>E17/(C17+E17)</f>
        <v>0.41666666666666669</v>
      </c>
      <c r="G17" s="6">
        <v>0</v>
      </c>
      <c r="H17" s="9">
        <v>0</v>
      </c>
      <c r="I17" s="6">
        <v>0</v>
      </c>
      <c r="J17" s="9">
        <v>0</v>
      </c>
      <c r="K17" s="2">
        <v>1</v>
      </c>
      <c r="L17" s="9">
        <f t="shared" ref="L17:L20" si="6">K17/(K17+M17)</f>
        <v>1</v>
      </c>
      <c r="M17" s="2">
        <v>0</v>
      </c>
      <c r="N17" s="9">
        <f>M17/(K17+M17)</f>
        <v>0</v>
      </c>
      <c r="O17" s="6">
        <v>0</v>
      </c>
      <c r="P17" s="9">
        <v>0</v>
      </c>
      <c r="Q17" s="6">
        <v>0</v>
      </c>
      <c r="R17" s="9">
        <v>0</v>
      </c>
    </row>
    <row r="18" spans="1:18" ht="19.5">
      <c r="A18" s="11" t="s">
        <v>12</v>
      </c>
      <c r="B18" s="2" t="s">
        <v>13</v>
      </c>
      <c r="C18" s="2">
        <v>3</v>
      </c>
      <c r="D18" s="9">
        <f>C18/(C18+E18)</f>
        <v>0.23076923076923078</v>
      </c>
      <c r="E18" s="2">
        <v>10</v>
      </c>
      <c r="F18" s="9">
        <f t="shared" ref="F18:F19" si="7">E18/(C18+E18)</f>
        <v>0.76923076923076927</v>
      </c>
      <c r="G18" s="2">
        <v>4</v>
      </c>
      <c r="H18" s="9">
        <f>G18/(G18+I18)</f>
        <v>0.36363636363636365</v>
      </c>
      <c r="I18" s="2">
        <v>7</v>
      </c>
      <c r="J18" s="9">
        <f t="shared" ref="J18:J20" si="8">I18/(G18+I18)</f>
        <v>0.63636363636363635</v>
      </c>
      <c r="K18" s="2">
        <v>8</v>
      </c>
      <c r="L18" s="9">
        <f t="shared" si="6"/>
        <v>0.47058823529411764</v>
      </c>
      <c r="M18" s="2">
        <v>9</v>
      </c>
      <c r="N18" s="9">
        <f>M18/(K18+M18)</f>
        <v>0.52941176470588236</v>
      </c>
      <c r="O18" s="2">
        <v>0</v>
      </c>
      <c r="P18" s="9">
        <f>O18/(O18+Q18)</f>
        <v>0</v>
      </c>
      <c r="Q18" s="2">
        <v>3</v>
      </c>
      <c r="R18" s="9">
        <f>Q18/(O18+Q18)</f>
        <v>1</v>
      </c>
    </row>
    <row r="19" spans="1:18" ht="19.5">
      <c r="A19" s="12"/>
      <c r="B19" s="2" t="s">
        <v>14</v>
      </c>
      <c r="C19" s="2">
        <v>0</v>
      </c>
      <c r="D19" s="9">
        <f>C19/(C19+E19)</f>
        <v>0</v>
      </c>
      <c r="E19" s="2">
        <v>2</v>
      </c>
      <c r="F19" s="9">
        <f t="shared" si="7"/>
        <v>1</v>
      </c>
      <c r="G19" s="2">
        <v>1</v>
      </c>
      <c r="H19" s="9">
        <f>G19/(G19+I19)</f>
        <v>1</v>
      </c>
      <c r="I19" s="2">
        <v>0</v>
      </c>
      <c r="J19" s="9">
        <f t="shared" si="8"/>
        <v>0</v>
      </c>
      <c r="K19" s="6">
        <v>0</v>
      </c>
      <c r="L19" s="9">
        <v>0</v>
      </c>
      <c r="M19" s="6">
        <v>0</v>
      </c>
      <c r="N19" s="9">
        <v>0</v>
      </c>
      <c r="O19" s="6">
        <v>0</v>
      </c>
      <c r="P19" s="9">
        <v>0</v>
      </c>
      <c r="Q19" s="6">
        <v>0</v>
      </c>
      <c r="R19" s="9">
        <v>0</v>
      </c>
    </row>
    <row r="20" spans="1:18" ht="19.5">
      <c r="A20" s="13"/>
      <c r="B20" s="2" t="s">
        <v>15</v>
      </c>
      <c r="C20" s="6">
        <v>0</v>
      </c>
      <c r="D20" s="9">
        <v>0</v>
      </c>
      <c r="E20" s="6">
        <v>0</v>
      </c>
      <c r="F20" s="9">
        <v>0</v>
      </c>
      <c r="G20" s="2">
        <v>3</v>
      </c>
      <c r="H20" s="9">
        <f>G20/(G20+I20)</f>
        <v>0.6</v>
      </c>
      <c r="I20" s="2">
        <v>2</v>
      </c>
      <c r="J20" s="9">
        <f t="shared" si="8"/>
        <v>0.4</v>
      </c>
      <c r="K20" s="2">
        <v>1</v>
      </c>
      <c r="L20" s="9">
        <f t="shared" si="6"/>
        <v>0.25</v>
      </c>
      <c r="M20" s="2">
        <v>3</v>
      </c>
      <c r="N20" s="9">
        <f>M20/(K20+M20)</f>
        <v>0.75</v>
      </c>
      <c r="O20" s="2">
        <v>4</v>
      </c>
      <c r="P20" s="9">
        <f>O20/(O20+Q20)</f>
        <v>0.5714285714285714</v>
      </c>
      <c r="Q20" s="2">
        <v>3</v>
      </c>
      <c r="R20" s="9">
        <f>Q20/(O20+Q20)</f>
        <v>0.42857142857142855</v>
      </c>
    </row>
    <row r="21" spans="1:18" ht="19.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0"/>
      <c r="P21" s="20"/>
      <c r="Q21" s="20"/>
      <c r="R21" s="20"/>
    </row>
    <row r="22" spans="1:18" ht="19.5">
      <c r="A22" s="10" t="s">
        <v>0</v>
      </c>
      <c r="B22" s="10"/>
      <c r="C22" s="17" t="s">
        <v>35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4"/>
      <c r="P22" s="5"/>
      <c r="Q22" s="5"/>
      <c r="R22" s="5"/>
    </row>
    <row r="23" spans="1:18" ht="19.5">
      <c r="A23" s="10"/>
      <c r="B23" s="10"/>
      <c r="C23" s="17" t="s">
        <v>25</v>
      </c>
      <c r="D23" s="18"/>
      <c r="E23" s="18"/>
      <c r="F23" s="19"/>
      <c r="G23" s="17" t="s">
        <v>26</v>
      </c>
      <c r="H23" s="18"/>
      <c r="I23" s="18"/>
      <c r="J23" s="19"/>
      <c r="K23" s="17" t="s">
        <v>27</v>
      </c>
      <c r="L23" s="18"/>
      <c r="M23" s="18"/>
      <c r="N23" s="19"/>
    </row>
    <row r="24" spans="1:18" ht="19.5">
      <c r="A24" s="10"/>
      <c r="B24" s="10"/>
      <c r="C24" s="1" t="s">
        <v>6</v>
      </c>
      <c r="D24" s="1" t="s">
        <v>28</v>
      </c>
      <c r="E24" s="1" t="s">
        <v>7</v>
      </c>
      <c r="F24" s="1" t="s">
        <v>28</v>
      </c>
      <c r="G24" s="1" t="s">
        <v>6</v>
      </c>
      <c r="H24" s="1" t="s">
        <v>28</v>
      </c>
      <c r="I24" s="1" t="s">
        <v>7</v>
      </c>
      <c r="J24" s="1" t="s">
        <v>28</v>
      </c>
      <c r="K24" s="1" t="s">
        <v>6</v>
      </c>
      <c r="L24" s="1" t="s">
        <v>28</v>
      </c>
      <c r="M24" s="1" t="s">
        <v>7</v>
      </c>
      <c r="N24" s="1" t="s">
        <v>28</v>
      </c>
    </row>
    <row r="25" spans="1:18" ht="19.5">
      <c r="A25" s="10" t="s">
        <v>8</v>
      </c>
      <c r="B25" s="2" t="s">
        <v>9</v>
      </c>
      <c r="C25" s="2">
        <v>1</v>
      </c>
      <c r="D25" s="9">
        <f>C25/(C25+E25)</f>
        <v>1</v>
      </c>
      <c r="E25" s="2">
        <v>0</v>
      </c>
      <c r="F25" s="9">
        <f>E25/(C25+E25)</f>
        <v>0</v>
      </c>
      <c r="G25" s="6">
        <v>0</v>
      </c>
      <c r="H25" s="9">
        <v>0</v>
      </c>
      <c r="I25" s="6">
        <v>0</v>
      </c>
      <c r="J25" s="9">
        <v>0</v>
      </c>
      <c r="K25" s="6">
        <v>0</v>
      </c>
      <c r="L25" s="6">
        <v>0</v>
      </c>
      <c r="M25" s="6">
        <v>0</v>
      </c>
      <c r="N25" s="6">
        <v>0</v>
      </c>
    </row>
    <row r="26" spans="1:18" ht="19.5">
      <c r="A26" s="10"/>
      <c r="B26" s="2" t="s">
        <v>10</v>
      </c>
      <c r="C26" s="2">
        <v>1</v>
      </c>
      <c r="D26" s="9">
        <f>C26/(C26+E26)</f>
        <v>1</v>
      </c>
      <c r="E26" s="2">
        <v>0</v>
      </c>
      <c r="F26" s="9">
        <f>E26/(C26+E26)</f>
        <v>0</v>
      </c>
      <c r="G26" s="2">
        <v>1</v>
      </c>
      <c r="H26" s="9">
        <f>G26/(G26+I26)</f>
        <v>1</v>
      </c>
      <c r="I26" s="2">
        <v>0</v>
      </c>
      <c r="J26" s="9">
        <f>I26/(G26+I26)</f>
        <v>0</v>
      </c>
      <c r="K26" s="6">
        <v>0</v>
      </c>
      <c r="L26" s="6">
        <v>0</v>
      </c>
      <c r="M26" s="6">
        <v>0</v>
      </c>
      <c r="N26" s="6">
        <v>0</v>
      </c>
    </row>
    <row r="27" spans="1:18" ht="19.5">
      <c r="A27" s="10"/>
      <c r="B27" s="2" t="s">
        <v>11</v>
      </c>
      <c r="C27" s="6">
        <v>0</v>
      </c>
      <c r="D27" s="9">
        <v>0</v>
      </c>
      <c r="E27" s="6">
        <v>0</v>
      </c>
      <c r="F27" s="9">
        <v>0</v>
      </c>
      <c r="G27" s="6">
        <v>0</v>
      </c>
      <c r="H27" s="9">
        <v>0</v>
      </c>
      <c r="I27" s="6">
        <v>0</v>
      </c>
      <c r="J27" s="9">
        <v>0</v>
      </c>
      <c r="K27" s="6">
        <v>0</v>
      </c>
      <c r="L27" s="6">
        <v>0</v>
      </c>
      <c r="M27" s="6">
        <v>0</v>
      </c>
      <c r="N27" s="6">
        <v>0</v>
      </c>
    </row>
    <row r="28" spans="1:18" ht="19.5">
      <c r="A28" s="11" t="s">
        <v>12</v>
      </c>
      <c r="B28" s="2" t="s">
        <v>13</v>
      </c>
      <c r="C28" s="2">
        <v>3</v>
      </c>
      <c r="D28" s="9">
        <f>C28/(C28+E28)</f>
        <v>0.75</v>
      </c>
      <c r="E28" s="2">
        <v>1</v>
      </c>
      <c r="F28" s="9">
        <f>E28/(C28+E28)</f>
        <v>0.25</v>
      </c>
      <c r="G28" s="2">
        <v>0</v>
      </c>
      <c r="H28" s="9">
        <f>G28/(G28+I28)</f>
        <v>0</v>
      </c>
      <c r="I28" s="2">
        <v>1</v>
      </c>
      <c r="J28" s="9">
        <f>I28/(G28+I28)</f>
        <v>1</v>
      </c>
      <c r="K28" s="6">
        <v>0</v>
      </c>
      <c r="L28" s="6">
        <v>0</v>
      </c>
      <c r="M28" s="6">
        <v>0</v>
      </c>
      <c r="N28" s="6">
        <v>0</v>
      </c>
    </row>
    <row r="29" spans="1:18" ht="19.5">
      <c r="A29" s="12"/>
      <c r="B29" s="2" t="s">
        <v>14</v>
      </c>
      <c r="C29" s="6">
        <v>0</v>
      </c>
      <c r="D29" s="9">
        <v>0</v>
      </c>
      <c r="E29" s="6">
        <v>0</v>
      </c>
      <c r="F29" s="9">
        <v>0</v>
      </c>
      <c r="G29" s="2">
        <v>0</v>
      </c>
      <c r="H29" s="9">
        <f t="shared" ref="H29:H30" si="9">G29/(G29+I29)</f>
        <v>0</v>
      </c>
      <c r="I29" s="2">
        <v>1</v>
      </c>
      <c r="J29" s="9">
        <f>I29/(G29+I29)</f>
        <v>1</v>
      </c>
      <c r="K29" s="6">
        <v>0</v>
      </c>
      <c r="L29" s="6">
        <v>0</v>
      </c>
      <c r="M29" s="6">
        <v>0</v>
      </c>
      <c r="N29" s="6">
        <v>0</v>
      </c>
    </row>
    <row r="30" spans="1:18" ht="19.5">
      <c r="A30" s="13"/>
      <c r="B30" s="2" t="s">
        <v>15</v>
      </c>
      <c r="C30" s="2">
        <v>0</v>
      </c>
      <c r="D30" s="9">
        <f>C30/(C30+E30)</f>
        <v>0</v>
      </c>
      <c r="E30" s="2">
        <v>2</v>
      </c>
      <c r="F30" s="9">
        <f>E30/(C30+E30)</f>
        <v>1</v>
      </c>
      <c r="G30" s="2">
        <v>0</v>
      </c>
      <c r="H30" s="9">
        <f t="shared" si="9"/>
        <v>0</v>
      </c>
      <c r="I30" s="2">
        <v>1</v>
      </c>
      <c r="J30" s="9">
        <f>I30/(G30+I30)</f>
        <v>1</v>
      </c>
      <c r="K30" s="6">
        <v>0</v>
      </c>
      <c r="L30" s="6">
        <v>0</v>
      </c>
      <c r="M30" s="6">
        <v>0</v>
      </c>
      <c r="N30" s="6">
        <v>0</v>
      </c>
    </row>
  </sheetData>
  <mergeCells count="26">
    <mergeCell ref="A1:R1"/>
    <mergeCell ref="A2:B4"/>
    <mergeCell ref="C2:R2"/>
    <mergeCell ref="C3:F3"/>
    <mergeCell ref="G3:J3"/>
    <mergeCell ref="K3:N3"/>
    <mergeCell ref="O3:R3"/>
    <mergeCell ref="A5:A7"/>
    <mergeCell ref="A8:A10"/>
    <mergeCell ref="A11:R11"/>
    <mergeCell ref="A12:B14"/>
    <mergeCell ref="C12:R12"/>
    <mergeCell ref="C13:F13"/>
    <mergeCell ref="G13:J13"/>
    <mergeCell ref="K13:N13"/>
    <mergeCell ref="O13:R13"/>
    <mergeCell ref="A25:A27"/>
    <mergeCell ref="A28:A30"/>
    <mergeCell ref="C22:N22"/>
    <mergeCell ref="A21:R21"/>
    <mergeCell ref="A15:A17"/>
    <mergeCell ref="A18:A20"/>
    <mergeCell ref="A22:B24"/>
    <mergeCell ref="C23:F23"/>
    <mergeCell ref="G23:J23"/>
    <mergeCell ref="K23:N23"/>
  </mergeCells>
  <phoneticPr fontId="3" type="noConversion"/>
  <pageMargins left="0.7" right="0.7" top="0.75" bottom="0.75" header="0.3" footer="0.3"/>
  <pageSetup paperSize="9" scale="97" orientation="landscape" r:id="rId1"/>
  <ignoredErrors>
    <ignoredError sqref="D5:D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zoomScaleSheetLayoutView="100" workbookViewId="0">
      <selection activeCell="R10" activeCellId="23" sqref="D5:D10 D15:D20 D25:D30 F25:F30 H25:H30 H30 J25:J30 L25:L30 N25:N30 R15:R20 P15:P20 N15:N20 L15:L20 J15:J20 H15:H20 F18 F15:F20 F5:F10 H5:H10 J5:J10 L5:L10 N5:N10 P5:P10 R5:R10"/>
    </sheetView>
  </sheetViews>
  <sheetFormatPr defaultRowHeight="16.5"/>
  <cols>
    <col min="2" max="2" width="18.25" customWidth="1"/>
    <col min="3" max="3" width="9.25" bestFit="1" customWidth="1"/>
    <col min="4" max="4" width="11.875" bestFit="1" customWidth="1"/>
    <col min="5" max="5" width="10.5" bestFit="1" customWidth="1"/>
    <col min="6" max="6" width="11.875" bestFit="1" customWidth="1"/>
    <col min="8" max="8" width="11.875" bestFit="1" customWidth="1"/>
    <col min="10" max="10" width="11.875" bestFit="1" customWidth="1"/>
    <col min="11" max="11" width="9.25" bestFit="1" customWidth="1"/>
    <col min="12" max="12" width="11.875" bestFit="1" customWidth="1"/>
    <col min="13" max="13" width="10.5" bestFit="1" customWidth="1"/>
    <col min="14" max="14" width="11.875" bestFit="1" customWidth="1"/>
    <col min="15" max="15" width="9.25" bestFit="1" customWidth="1"/>
    <col min="16" max="16" width="11.875" bestFit="1" customWidth="1"/>
    <col min="17" max="17" width="10.5" bestFit="1" customWidth="1"/>
    <col min="18" max="18" width="11.875" bestFit="1" customWidth="1"/>
  </cols>
  <sheetData>
    <row r="1" spans="1:18" ht="19.5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9.5">
      <c r="A2" s="10" t="s">
        <v>0</v>
      </c>
      <c r="B2" s="10"/>
      <c r="C2" s="15" t="s">
        <v>35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9.5">
      <c r="A3" s="10"/>
      <c r="B3" s="10"/>
      <c r="C3" s="17" t="s">
        <v>2</v>
      </c>
      <c r="D3" s="18"/>
      <c r="E3" s="18"/>
      <c r="F3" s="19"/>
      <c r="G3" s="17" t="s">
        <v>18</v>
      </c>
      <c r="H3" s="18"/>
      <c r="I3" s="18"/>
      <c r="J3" s="19"/>
      <c r="K3" s="17" t="s">
        <v>19</v>
      </c>
      <c r="L3" s="18"/>
      <c r="M3" s="18"/>
      <c r="N3" s="19"/>
      <c r="O3" s="17" t="s">
        <v>20</v>
      </c>
      <c r="P3" s="18"/>
      <c r="Q3" s="18"/>
      <c r="R3" s="19"/>
    </row>
    <row r="4" spans="1:18" ht="19.5">
      <c r="A4" s="10"/>
      <c r="B4" s="10"/>
      <c r="C4" s="1" t="s">
        <v>6</v>
      </c>
      <c r="D4" s="1" t="s">
        <v>29</v>
      </c>
      <c r="E4" s="1" t="s">
        <v>7</v>
      </c>
      <c r="F4" s="1" t="s">
        <v>28</v>
      </c>
      <c r="G4" s="1" t="s">
        <v>6</v>
      </c>
      <c r="H4" s="1" t="s">
        <v>28</v>
      </c>
      <c r="I4" s="1" t="s">
        <v>7</v>
      </c>
      <c r="J4" s="1" t="s">
        <v>28</v>
      </c>
      <c r="K4" s="1" t="s">
        <v>6</v>
      </c>
      <c r="L4" s="1" t="s">
        <v>28</v>
      </c>
      <c r="M4" s="1" t="s">
        <v>7</v>
      </c>
      <c r="N4" s="1" t="s">
        <v>28</v>
      </c>
      <c r="O4" s="1" t="s">
        <v>6</v>
      </c>
      <c r="P4" s="1" t="s">
        <v>28</v>
      </c>
      <c r="Q4" s="1" t="s">
        <v>7</v>
      </c>
      <c r="R4" s="1" t="s">
        <v>28</v>
      </c>
    </row>
    <row r="5" spans="1:18" ht="19.5">
      <c r="A5" s="10" t="s">
        <v>8</v>
      </c>
      <c r="B5" s="2" t="s">
        <v>9</v>
      </c>
      <c r="C5" s="2">
        <f>G5+K5+O5+C15+G15+K15+O15+C25+G25+K25</f>
        <v>3</v>
      </c>
      <c r="D5" s="9">
        <f>C5/(C5+E5)</f>
        <v>0.75</v>
      </c>
      <c r="E5" s="2">
        <f>I5+M5+Q5+E15+I15+M15+Q15+E25+I25+M25</f>
        <v>1</v>
      </c>
      <c r="F5" s="9">
        <f>E5/(C5+E5)</f>
        <v>0.25</v>
      </c>
      <c r="G5" s="6">
        <v>0</v>
      </c>
      <c r="H5" s="9">
        <v>0</v>
      </c>
      <c r="I5" s="6">
        <v>0</v>
      </c>
      <c r="J5" s="9">
        <v>0</v>
      </c>
      <c r="K5" s="6">
        <v>0</v>
      </c>
      <c r="L5" s="9">
        <v>0</v>
      </c>
      <c r="M5" s="6">
        <v>0</v>
      </c>
      <c r="N5" s="9">
        <v>0</v>
      </c>
      <c r="O5" s="6">
        <v>0</v>
      </c>
      <c r="P5" s="9">
        <v>0</v>
      </c>
      <c r="Q5" s="6">
        <v>0</v>
      </c>
      <c r="R5" s="9">
        <v>0</v>
      </c>
    </row>
    <row r="6" spans="1:18" ht="19.5">
      <c r="A6" s="10"/>
      <c r="B6" s="2" t="s">
        <v>10</v>
      </c>
      <c r="C6" s="2">
        <f t="shared" ref="C6:C10" si="0">G6+K6+O6+C16+G16+K16+O16+C26+G26+K26</f>
        <v>46</v>
      </c>
      <c r="D6" s="9">
        <f>C6/(C6+E6)</f>
        <v>0.44230769230769229</v>
      </c>
      <c r="E6" s="2">
        <f t="shared" ref="E6:E10" si="1">I6+M6+Q6+E16+I16+M16+Q16+E26+I26+M26</f>
        <v>58</v>
      </c>
      <c r="F6" s="9">
        <f>E6/(C6+E6)</f>
        <v>0.55769230769230771</v>
      </c>
      <c r="G6" s="2">
        <v>1</v>
      </c>
      <c r="H6" s="9">
        <f>G6/(G6+I6)</f>
        <v>0.33333333333333331</v>
      </c>
      <c r="I6" s="2">
        <v>2</v>
      </c>
      <c r="J6" s="9">
        <f>I6/(G6+I6)</f>
        <v>0.66666666666666663</v>
      </c>
      <c r="K6" s="2">
        <v>8</v>
      </c>
      <c r="L6" s="9">
        <f>K6/(K6+M6)</f>
        <v>0.44444444444444442</v>
      </c>
      <c r="M6" s="2">
        <v>10</v>
      </c>
      <c r="N6" s="9">
        <f>M6/(K6+M6)</f>
        <v>0.55555555555555558</v>
      </c>
      <c r="O6" s="2">
        <v>9</v>
      </c>
      <c r="P6" s="9">
        <f>O6/(O6+Q6)</f>
        <v>0.33333333333333331</v>
      </c>
      <c r="Q6" s="2">
        <v>18</v>
      </c>
      <c r="R6" s="9">
        <f>Q6/(O6+Q6)</f>
        <v>0.66666666666666663</v>
      </c>
    </row>
    <row r="7" spans="1:18" ht="19.5">
      <c r="A7" s="10"/>
      <c r="B7" s="2" t="s">
        <v>11</v>
      </c>
      <c r="C7" s="2">
        <f t="shared" si="0"/>
        <v>16</v>
      </c>
      <c r="D7" s="9">
        <f t="shared" ref="D7:D10" si="2">C7/(C7+E7)</f>
        <v>0.53333333333333333</v>
      </c>
      <c r="E7" s="2">
        <f t="shared" si="1"/>
        <v>14</v>
      </c>
      <c r="F7" s="9">
        <f t="shared" ref="F7:F10" si="3">E7/(C7+E7)</f>
        <v>0.46666666666666667</v>
      </c>
      <c r="G7" s="6">
        <v>0</v>
      </c>
      <c r="H7" s="9">
        <v>0</v>
      </c>
      <c r="I7" s="6">
        <v>0</v>
      </c>
      <c r="J7" s="9">
        <v>0</v>
      </c>
      <c r="K7" s="2">
        <v>5</v>
      </c>
      <c r="L7" s="9">
        <f>K7/(K7+M7)</f>
        <v>0.45454545454545453</v>
      </c>
      <c r="M7" s="2">
        <v>6</v>
      </c>
      <c r="N7" s="9">
        <f>M7/(K7+M7)</f>
        <v>0.54545454545454541</v>
      </c>
      <c r="O7" s="2">
        <v>2</v>
      </c>
      <c r="P7" s="9">
        <f>O7/(O7+Q7)</f>
        <v>0.5</v>
      </c>
      <c r="Q7" s="2">
        <v>2</v>
      </c>
      <c r="R7" s="9">
        <f>Q7/(O7+Q7)</f>
        <v>0.5</v>
      </c>
    </row>
    <row r="8" spans="1:18" ht="19.5">
      <c r="A8" s="11" t="s">
        <v>12</v>
      </c>
      <c r="B8" s="2" t="s">
        <v>13</v>
      </c>
      <c r="C8" s="2">
        <f t="shared" si="0"/>
        <v>27</v>
      </c>
      <c r="D8" s="9">
        <f t="shared" si="2"/>
        <v>0.28421052631578947</v>
      </c>
      <c r="E8" s="2">
        <f t="shared" si="1"/>
        <v>68</v>
      </c>
      <c r="F8" s="9">
        <f t="shared" si="3"/>
        <v>0.71578947368421053</v>
      </c>
      <c r="G8" s="2">
        <v>2</v>
      </c>
      <c r="H8" s="9">
        <f t="shared" ref="H8" si="4">G8/(G8+I8)</f>
        <v>0.2</v>
      </c>
      <c r="I8" s="2">
        <v>8</v>
      </c>
      <c r="J8" s="9">
        <f t="shared" ref="J8" si="5">I8/(G8+I8)</f>
        <v>0.8</v>
      </c>
      <c r="K8" s="2">
        <v>4</v>
      </c>
      <c r="L8" s="9">
        <f>K8/(K8+M8)</f>
        <v>0.2</v>
      </c>
      <c r="M8" s="2">
        <v>16</v>
      </c>
      <c r="N8" s="9">
        <f>M8/(K8+M8)</f>
        <v>0.8</v>
      </c>
      <c r="O8" s="2">
        <v>1</v>
      </c>
      <c r="P8" s="9">
        <f>O8/(O8+Q8)</f>
        <v>6.25E-2</v>
      </c>
      <c r="Q8" s="2">
        <v>15</v>
      </c>
      <c r="R8" s="9">
        <f>Q8/(O8+Q8)</f>
        <v>0.9375</v>
      </c>
    </row>
    <row r="9" spans="1:18" ht="19.5">
      <c r="A9" s="12"/>
      <c r="B9" s="2" t="s">
        <v>14</v>
      </c>
      <c r="C9" s="2">
        <f t="shared" si="0"/>
        <v>1</v>
      </c>
      <c r="D9" s="9">
        <f t="shared" si="2"/>
        <v>0.33333333333333331</v>
      </c>
      <c r="E9" s="2">
        <f t="shared" si="1"/>
        <v>2</v>
      </c>
      <c r="F9" s="9">
        <f t="shared" si="3"/>
        <v>0.66666666666666663</v>
      </c>
      <c r="G9" s="6">
        <v>0</v>
      </c>
      <c r="H9" s="9">
        <v>0</v>
      </c>
      <c r="I9" s="6">
        <v>0</v>
      </c>
      <c r="J9" s="9">
        <v>0</v>
      </c>
      <c r="K9" s="6">
        <v>0</v>
      </c>
      <c r="L9" s="9">
        <v>0</v>
      </c>
      <c r="M9" s="6">
        <v>0</v>
      </c>
      <c r="N9" s="9">
        <v>0</v>
      </c>
      <c r="O9" s="6">
        <v>0</v>
      </c>
      <c r="P9" s="9">
        <v>0</v>
      </c>
      <c r="Q9" s="6">
        <v>0</v>
      </c>
      <c r="R9" s="9">
        <v>0</v>
      </c>
    </row>
    <row r="10" spans="1:18" ht="19.5">
      <c r="A10" s="13"/>
      <c r="B10" s="2" t="s">
        <v>15</v>
      </c>
      <c r="C10" s="2">
        <f t="shared" si="0"/>
        <v>6</v>
      </c>
      <c r="D10" s="9">
        <f t="shared" si="2"/>
        <v>0.2857142857142857</v>
      </c>
      <c r="E10" s="2">
        <f t="shared" si="1"/>
        <v>15</v>
      </c>
      <c r="F10" s="9">
        <f t="shared" si="3"/>
        <v>0.7142857142857143</v>
      </c>
      <c r="G10" s="6">
        <v>0</v>
      </c>
      <c r="H10" s="9">
        <v>0</v>
      </c>
      <c r="I10" s="6">
        <v>0</v>
      </c>
      <c r="J10" s="9">
        <v>0</v>
      </c>
      <c r="K10" s="7">
        <v>0</v>
      </c>
      <c r="L10" s="9">
        <f>K10/(K10+M10)</f>
        <v>0</v>
      </c>
      <c r="M10" s="2">
        <v>1</v>
      </c>
      <c r="N10" s="9">
        <f>M10/(K10+M10)</f>
        <v>1</v>
      </c>
      <c r="O10" s="2">
        <v>0</v>
      </c>
      <c r="P10" s="9">
        <f>O10/(O10+Q10)</f>
        <v>0</v>
      </c>
      <c r="Q10" s="2">
        <v>2</v>
      </c>
      <c r="R10" s="9">
        <f>Q10/(O10+Q10)</f>
        <v>1</v>
      </c>
    </row>
    <row r="11" spans="1:18" ht="19.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9.5">
      <c r="A12" s="10" t="s">
        <v>0</v>
      </c>
      <c r="B12" s="10"/>
      <c r="C12" s="15" t="s">
        <v>35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9.5">
      <c r="A13" s="10"/>
      <c r="B13" s="10"/>
      <c r="C13" s="17" t="s">
        <v>21</v>
      </c>
      <c r="D13" s="18"/>
      <c r="E13" s="18"/>
      <c r="F13" s="19"/>
      <c r="G13" s="17" t="s">
        <v>22</v>
      </c>
      <c r="H13" s="18"/>
      <c r="I13" s="18"/>
      <c r="J13" s="19"/>
      <c r="K13" s="17" t="s">
        <v>23</v>
      </c>
      <c r="L13" s="18"/>
      <c r="M13" s="18"/>
      <c r="N13" s="19"/>
      <c r="O13" s="17" t="s">
        <v>24</v>
      </c>
      <c r="P13" s="18"/>
      <c r="Q13" s="18"/>
      <c r="R13" s="19"/>
    </row>
    <row r="14" spans="1:18" ht="19.5">
      <c r="A14" s="10"/>
      <c r="B14" s="10"/>
      <c r="C14" s="1" t="s">
        <v>6</v>
      </c>
      <c r="D14" s="1" t="s">
        <v>28</v>
      </c>
      <c r="E14" s="1" t="s">
        <v>7</v>
      </c>
      <c r="F14" s="1" t="s">
        <v>28</v>
      </c>
      <c r="G14" s="1" t="s">
        <v>6</v>
      </c>
      <c r="H14" s="1" t="s">
        <v>28</v>
      </c>
      <c r="I14" s="1" t="s">
        <v>7</v>
      </c>
      <c r="J14" s="1" t="s">
        <v>28</v>
      </c>
      <c r="K14" s="1" t="s">
        <v>6</v>
      </c>
      <c r="L14" s="1" t="s">
        <v>28</v>
      </c>
      <c r="M14" s="1" t="s">
        <v>7</v>
      </c>
      <c r="N14" s="1" t="s">
        <v>28</v>
      </c>
      <c r="O14" s="1" t="s">
        <v>6</v>
      </c>
      <c r="P14" s="1" t="s">
        <v>28</v>
      </c>
      <c r="Q14" s="1" t="s">
        <v>7</v>
      </c>
      <c r="R14" s="1" t="s">
        <v>28</v>
      </c>
    </row>
    <row r="15" spans="1:18" ht="19.5">
      <c r="A15" s="10" t="s">
        <v>8</v>
      </c>
      <c r="B15" s="2" t="s">
        <v>9</v>
      </c>
      <c r="C15" s="6">
        <v>0</v>
      </c>
      <c r="D15" s="9">
        <v>0</v>
      </c>
      <c r="E15" s="6">
        <v>0</v>
      </c>
      <c r="F15" s="9">
        <v>0</v>
      </c>
      <c r="G15" s="6">
        <v>0</v>
      </c>
      <c r="H15" s="9">
        <v>0</v>
      </c>
      <c r="I15" s="6">
        <v>0</v>
      </c>
      <c r="J15" s="9">
        <v>0</v>
      </c>
      <c r="K15" s="2">
        <v>1</v>
      </c>
      <c r="L15" s="9">
        <f>K15/(K15+M15)</f>
        <v>0.5</v>
      </c>
      <c r="M15" s="2">
        <v>1</v>
      </c>
      <c r="N15" s="9">
        <f>M15/(K15+M15)</f>
        <v>0.5</v>
      </c>
      <c r="O15" s="6">
        <v>0</v>
      </c>
      <c r="P15" s="9">
        <v>0</v>
      </c>
      <c r="Q15" s="6">
        <v>0</v>
      </c>
      <c r="R15" s="9">
        <v>0</v>
      </c>
    </row>
    <row r="16" spans="1:18" ht="19.5">
      <c r="A16" s="10"/>
      <c r="B16" s="2" t="s">
        <v>10</v>
      </c>
      <c r="C16" s="2">
        <v>15</v>
      </c>
      <c r="D16" s="9">
        <f>C16/(C16+E16)</f>
        <v>0.625</v>
      </c>
      <c r="E16" s="2">
        <v>9</v>
      </c>
      <c r="F16" s="9">
        <f>E16/(C16+E16)</f>
        <v>0.375</v>
      </c>
      <c r="G16" s="2">
        <v>4</v>
      </c>
      <c r="H16" s="9">
        <f>G16/(G16+I16)</f>
        <v>0.36363636363636365</v>
      </c>
      <c r="I16" s="2">
        <v>7</v>
      </c>
      <c r="J16" s="9">
        <f>I16/(G16+I16)</f>
        <v>0.63636363636363635</v>
      </c>
      <c r="K16" s="2">
        <v>6</v>
      </c>
      <c r="L16" s="9">
        <f>K16/(K16+M16)</f>
        <v>0.42857142857142855</v>
      </c>
      <c r="M16" s="2">
        <v>8</v>
      </c>
      <c r="N16" s="9">
        <f>M16/(K16+M16)</f>
        <v>0.5714285714285714</v>
      </c>
      <c r="O16" s="2">
        <v>1</v>
      </c>
      <c r="P16" s="9">
        <f>O16/(O16+Q16)</f>
        <v>0.2</v>
      </c>
      <c r="Q16" s="2">
        <v>4</v>
      </c>
      <c r="R16" s="9">
        <f>Q16/(O16+Q16)</f>
        <v>0.8</v>
      </c>
    </row>
    <row r="17" spans="1:18" ht="19.5">
      <c r="A17" s="10"/>
      <c r="B17" s="2" t="s">
        <v>11</v>
      </c>
      <c r="C17" s="2">
        <v>7</v>
      </c>
      <c r="D17" s="9">
        <f>C17/(C17+E17)</f>
        <v>0.58333333333333337</v>
      </c>
      <c r="E17" s="2">
        <v>5</v>
      </c>
      <c r="F17" s="9">
        <f>E17/(C17+E17)</f>
        <v>0.41666666666666669</v>
      </c>
      <c r="G17" s="6">
        <v>0</v>
      </c>
      <c r="H17" s="9">
        <v>0</v>
      </c>
      <c r="I17" s="6">
        <v>0</v>
      </c>
      <c r="J17" s="9">
        <v>0</v>
      </c>
      <c r="K17" s="2">
        <v>2</v>
      </c>
      <c r="L17" s="9">
        <f t="shared" ref="L17:L20" si="6">K17/(K17+M17)</f>
        <v>0.66666666666666663</v>
      </c>
      <c r="M17" s="2">
        <v>1</v>
      </c>
      <c r="N17" s="9">
        <f>M17/(K17+M17)</f>
        <v>0.33333333333333331</v>
      </c>
      <c r="O17" s="6">
        <v>0</v>
      </c>
      <c r="P17" s="9">
        <v>0</v>
      </c>
      <c r="Q17" s="6">
        <v>0</v>
      </c>
      <c r="R17" s="9">
        <v>0</v>
      </c>
    </row>
    <row r="18" spans="1:18" ht="19.5">
      <c r="A18" s="11" t="s">
        <v>12</v>
      </c>
      <c r="B18" s="2" t="s">
        <v>13</v>
      </c>
      <c r="C18" s="2">
        <v>3</v>
      </c>
      <c r="D18" s="9">
        <f>C18/(C18+E18)</f>
        <v>0.23076923076923078</v>
      </c>
      <c r="E18" s="2">
        <v>10</v>
      </c>
      <c r="F18" s="9">
        <f t="shared" ref="F18:F19" si="7">E18/(C18+E18)</f>
        <v>0.76923076923076927</v>
      </c>
      <c r="G18" s="2">
        <v>4</v>
      </c>
      <c r="H18" s="9">
        <f>G18/(G18+I18)</f>
        <v>0.33333333333333331</v>
      </c>
      <c r="I18" s="2">
        <v>8</v>
      </c>
      <c r="J18" s="9">
        <f t="shared" ref="J18:J20" si="8">I18/(G18+I18)</f>
        <v>0.66666666666666663</v>
      </c>
      <c r="K18" s="2">
        <v>9</v>
      </c>
      <c r="L18" s="9">
        <f t="shared" si="6"/>
        <v>0.6</v>
      </c>
      <c r="M18" s="2">
        <v>6</v>
      </c>
      <c r="N18" s="9">
        <f>M18/(K18+M18)</f>
        <v>0.4</v>
      </c>
      <c r="O18" s="2">
        <v>0</v>
      </c>
      <c r="P18" s="9">
        <f>O18/(O18+Q18)</f>
        <v>0</v>
      </c>
      <c r="Q18" s="2">
        <v>3</v>
      </c>
      <c r="R18" s="9">
        <f>Q18/(O18+Q18)</f>
        <v>1</v>
      </c>
    </row>
    <row r="19" spans="1:18" ht="19.5">
      <c r="A19" s="12"/>
      <c r="B19" s="2" t="s">
        <v>14</v>
      </c>
      <c r="C19" s="2">
        <v>0</v>
      </c>
      <c r="D19" s="9">
        <f>C19/(C19+E19)</f>
        <v>0</v>
      </c>
      <c r="E19" s="2">
        <v>2</v>
      </c>
      <c r="F19" s="9">
        <f t="shared" si="7"/>
        <v>1</v>
      </c>
      <c r="G19" s="2">
        <v>1</v>
      </c>
      <c r="H19" s="9">
        <f>G19/(G19+I19)</f>
        <v>1</v>
      </c>
      <c r="I19" s="2">
        <v>0</v>
      </c>
      <c r="J19" s="9">
        <f t="shared" si="8"/>
        <v>0</v>
      </c>
      <c r="K19" s="6">
        <v>0</v>
      </c>
      <c r="L19" s="9">
        <v>0</v>
      </c>
      <c r="M19" s="6">
        <v>0</v>
      </c>
      <c r="N19" s="9">
        <v>0</v>
      </c>
      <c r="O19" s="6">
        <v>0</v>
      </c>
      <c r="P19" s="9">
        <v>0</v>
      </c>
      <c r="Q19" s="6">
        <v>0</v>
      </c>
      <c r="R19" s="9">
        <v>0</v>
      </c>
    </row>
    <row r="20" spans="1:18" ht="19.5">
      <c r="A20" s="13"/>
      <c r="B20" s="2" t="s">
        <v>15</v>
      </c>
      <c r="C20" s="6">
        <v>0</v>
      </c>
      <c r="D20" s="9">
        <v>0</v>
      </c>
      <c r="E20" s="6">
        <v>0</v>
      </c>
      <c r="F20" s="9">
        <v>0</v>
      </c>
      <c r="G20" s="2">
        <v>2</v>
      </c>
      <c r="H20" s="9">
        <f>G20/(G20+I20)</f>
        <v>0.4</v>
      </c>
      <c r="I20" s="2">
        <v>3</v>
      </c>
      <c r="J20" s="9">
        <f t="shared" si="8"/>
        <v>0.6</v>
      </c>
      <c r="K20" s="2">
        <v>0</v>
      </c>
      <c r="L20" s="9">
        <f t="shared" si="6"/>
        <v>0</v>
      </c>
      <c r="M20" s="2">
        <v>2</v>
      </c>
      <c r="N20" s="9">
        <f>M20/(K20+M20)</f>
        <v>1</v>
      </c>
      <c r="O20" s="2">
        <v>3</v>
      </c>
      <c r="P20" s="9">
        <f>O20/(O20+Q20)</f>
        <v>0.5</v>
      </c>
      <c r="Q20" s="2">
        <v>3</v>
      </c>
      <c r="R20" s="9">
        <f>Q20/(O20+Q20)</f>
        <v>0.5</v>
      </c>
    </row>
    <row r="21" spans="1:18" ht="19.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0"/>
      <c r="P21" s="20"/>
      <c r="Q21" s="20"/>
      <c r="R21" s="20"/>
    </row>
    <row r="22" spans="1:18" ht="19.5">
      <c r="A22" s="10" t="s">
        <v>0</v>
      </c>
      <c r="B22" s="10"/>
      <c r="C22" s="17" t="s">
        <v>35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4"/>
      <c r="P22" s="5"/>
      <c r="Q22" s="5"/>
      <c r="R22" s="5"/>
    </row>
    <row r="23" spans="1:18" ht="19.5">
      <c r="A23" s="10"/>
      <c r="B23" s="10"/>
      <c r="C23" s="17" t="s">
        <v>25</v>
      </c>
      <c r="D23" s="18"/>
      <c r="E23" s="18"/>
      <c r="F23" s="19"/>
      <c r="G23" s="17" t="s">
        <v>26</v>
      </c>
      <c r="H23" s="18"/>
      <c r="I23" s="18"/>
      <c r="J23" s="19"/>
      <c r="K23" s="17" t="s">
        <v>27</v>
      </c>
      <c r="L23" s="18"/>
      <c r="M23" s="18"/>
      <c r="N23" s="19"/>
    </row>
    <row r="24" spans="1:18" ht="19.5">
      <c r="A24" s="10"/>
      <c r="B24" s="10"/>
      <c r="C24" s="1" t="s">
        <v>6</v>
      </c>
      <c r="D24" s="1" t="s">
        <v>28</v>
      </c>
      <c r="E24" s="1" t="s">
        <v>7</v>
      </c>
      <c r="F24" s="1" t="s">
        <v>28</v>
      </c>
      <c r="G24" s="1" t="s">
        <v>6</v>
      </c>
      <c r="H24" s="1" t="s">
        <v>28</v>
      </c>
      <c r="I24" s="1" t="s">
        <v>7</v>
      </c>
      <c r="J24" s="1" t="s">
        <v>28</v>
      </c>
      <c r="K24" s="1" t="s">
        <v>6</v>
      </c>
      <c r="L24" s="1" t="s">
        <v>28</v>
      </c>
      <c r="M24" s="1" t="s">
        <v>7</v>
      </c>
      <c r="N24" s="1" t="s">
        <v>28</v>
      </c>
    </row>
    <row r="25" spans="1:18" ht="19.5">
      <c r="A25" s="10" t="s">
        <v>8</v>
      </c>
      <c r="B25" s="2" t="s">
        <v>9</v>
      </c>
      <c r="C25" s="2">
        <v>2</v>
      </c>
      <c r="D25" s="9">
        <v>0</v>
      </c>
      <c r="E25" s="6">
        <v>0</v>
      </c>
      <c r="F25" s="9">
        <v>0</v>
      </c>
      <c r="G25" s="6">
        <v>0</v>
      </c>
      <c r="H25" s="9">
        <v>0</v>
      </c>
      <c r="I25" s="6">
        <v>0</v>
      </c>
      <c r="J25" s="9">
        <v>0</v>
      </c>
      <c r="K25" s="6">
        <v>0</v>
      </c>
      <c r="L25" s="9">
        <v>0</v>
      </c>
      <c r="M25" s="6">
        <v>0</v>
      </c>
      <c r="N25" s="9">
        <v>0</v>
      </c>
    </row>
    <row r="26" spans="1:18" ht="19.5">
      <c r="A26" s="10"/>
      <c r="B26" s="2" t="s">
        <v>10</v>
      </c>
      <c r="C26" s="2">
        <v>1</v>
      </c>
      <c r="D26" s="9">
        <f>C26/(C26+E26)</f>
        <v>1</v>
      </c>
      <c r="E26" s="2"/>
      <c r="F26" s="9">
        <f>E26/(C26+E26)</f>
        <v>0</v>
      </c>
      <c r="G26" s="2">
        <v>1</v>
      </c>
      <c r="H26" s="9">
        <f>G26/(G26+I26)</f>
        <v>1</v>
      </c>
      <c r="I26" s="2">
        <v>0</v>
      </c>
      <c r="J26" s="9">
        <f>I26/(G26+I26)</f>
        <v>0</v>
      </c>
      <c r="K26" s="6">
        <v>0</v>
      </c>
      <c r="L26" s="9">
        <v>0</v>
      </c>
      <c r="M26" s="6">
        <v>0</v>
      </c>
      <c r="N26" s="9">
        <v>0</v>
      </c>
    </row>
    <row r="27" spans="1:18" ht="19.5">
      <c r="A27" s="10"/>
      <c r="B27" s="2" t="s">
        <v>11</v>
      </c>
      <c r="C27" s="6">
        <v>0</v>
      </c>
      <c r="D27" s="9">
        <v>0</v>
      </c>
      <c r="E27" s="6">
        <v>0</v>
      </c>
      <c r="F27" s="9">
        <v>0</v>
      </c>
      <c r="G27" s="6">
        <v>0</v>
      </c>
      <c r="H27" s="9">
        <v>0</v>
      </c>
      <c r="I27" s="6">
        <v>0</v>
      </c>
      <c r="J27" s="9">
        <v>0</v>
      </c>
      <c r="K27" s="6">
        <v>0</v>
      </c>
      <c r="L27" s="9">
        <v>0</v>
      </c>
      <c r="M27" s="6">
        <v>0</v>
      </c>
      <c r="N27" s="9">
        <v>0</v>
      </c>
    </row>
    <row r="28" spans="1:18" ht="19.5">
      <c r="A28" s="11" t="s">
        <v>12</v>
      </c>
      <c r="B28" s="2" t="s">
        <v>13</v>
      </c>
      <c r="C28" s="2">
        <v>3</v>
      </c>
      <c r="D28" s="9">
        <f>C28/(C28+E28)</f>
        <v>0.75</v>
      </c>
      <c r="E28" s="2">
        <v>1</v>
      </c>
      <c r="F28" s="9">
        <f>E28/(C28+E28)</f>
        <v>0.25</v>
      </c>
      <c r="G28" s="2">
        <v>0</v>
      </c>
      <c r="H28" s="9">
        <f>G28/(G28+I28)</f>
        <v>0</v>
      </c>
      <c r="I28" s="2">
        <v>1</v>
      </c>
      <c r="J28" s="9">
        <f>I28/(G28+I28)</f>
        <v>1</v>
      </c>
      <c r="K28" s="2">
        <v>1</v>
      </c>
      <c r="L28" s="9">
        <f>K28/(K28+M28)</f>
        <v>1</v>
      </c>
      <c r="M28" s="2">
        <v>0</v>
      </c>
      <c r="N28" s="9">
        <f>M28/(K28+M28)</f>
        <v>0</v>
      </c>
    </row>
    <row r="29" spans="1:18" ht="19.5">
      <c r="A29" s="12"/>
      <c r="B29" s="2" t="s">
        <v>14</v>
      </c>
      <c r="C29" s="6">
        <v>0</v>
      </c>
      <c r="D29" s="9">
        <v>0</v>
      </c>
      <c r="E29" s="6">
        <v>0</v>
      </c>
      <c r="F29" s="9">
        <v>0</v>
      </c>
      <c r="G29" s="6">
        <v>0</v>
      </c>
      <c r="H29" s="9">
        <v>0</v>
      </c>
      <c r="I29" s="6">
        <v>0</v>
      </c>
      <c r="J29" s="9">
        <v>0</v>
      </c>
      <c r="K29" s="6">
        <v>0</v>
      </c>
      <c r="L29" s="9">
        <v>0</v>
      </c>
      <c r="M29" s="6">
        <v>0</v>
      </c>
      <c r="N29" s="9">
        <v>0</v>
      </c>
    </row>
    <row r="30" spans="1:18" ht="19.5">
      <c r="A30" s="13"/>
      <c r="B30" s="2" t="s">
        <v>15</v>
      </c>
      <c r="C30" s="2">
        <v>1</v>
      </c>
      <c r="D30" s="9">
        <f>C30/(C30+E30)</f>
        <v>0.25</v>
      </c>
      <c r="E30" s="2">
        <v>3</v>
      </c>
      <c r="F30" s="9">
        <f>E30/(C30+E30)</f>
        <v>0.75</v>
      </c>
      <c r="G30" s="2">
        <v>0</v>
      </c>
      <c r="H30" s="9">
        <f t="shared" ref="H30" si="9">G30/(G30+I30)</f>
        <v>0</v>
      </c>
      <c r="I30" s="2">
        <v>1</v>
      </c>
      <c r="J30" s="9">
        <f>I30/(G30+I30)</f>
        <v>1</v>
      </c>
      <c r="K30" s="6">
        <v>0</v>
      </c>
      <c r="L30" s="9">
        <v>0</v>
      </c>
      <c r="M30" s="6">
        <v>0</v>
      </c>
      <c r="N30" s="9">
        <v>0</v>
      </c>
    </row>
  </sheetData>
  <mergeCells count="26">
    <mergeCell ref="A25:A27"/>
    <mergeCell ref="A28:A30"/>
    <mergeCell ref="A15:A17"/>
    <mergeCell ref="A18:A20"/>
    <mergeCell ref="A21:R21"/>
    <mergeCell ref="A22:B24"/>
    <mergeCell ref="C22:N22"/>
    <mergeCell ref="C23:F23"/>
    <mergeCell ref="G23:J23"/>
    <mergeCell ref="K23:N23"/>
    <mergeCell ref="A5:A7"/>
    <mergeCell ref="A8:A10"/>
    <mergeCell ref="A11:R11"/>
    <mergeCell ref="A12:B14"/>
    <mergeCell ref="C12:R12"/>
    <mergeCell ref="C13:F13"/>
    <mergeCell ref="G13:J13"/>
    <mergeCell ref="K13:N13"/>
    <mergeCell ref="O13:R13"/>
    <mergeCell ref="A1:R1"/>
    <mergeCell ref="A2:B4"/>
    <mergeCell ref="C2:R2"/>
    <mergeCell ref="C3:F3"/>
    <mergeCell ref="G3:J3"/>
    <mergeCell ref="K3:N3"/>
    <mergeCell ref="O3:R3"/>
  </mergeCells>
  <phoneticPr fontId="3" type="noConversion"/>
  <pageMargins left="0.7" right="0.7" top="0.75" bottom="0.7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10" zoomScaleNormal="100" zoomScaleSheetLayoutView="100" workbookViewId="0">
      <selection activeCell="J30" activeCellId="19" sqref="D5:D10 F5:F10 H5:H10 J5:J10 L5:L10 N5:N10 P5:P10 R5:R10 R15:R20 P15:P20 N15:N20 L15:L20 J15:J20 H15:H20 F15:F20 D15:D20 D25:D30 F25:F30 H25:H30 J25:J30"/>
    </sheetView>
  </sheetViews>
  <sheetFormatPr defaultRowHeight="16.5"/>
  <cols>
    <col min="2" max="2" width="18.25" customWidth="1"/>
    <col min="3" max="3" width="9.25" bestFit="1" customWidth="1"/>
    <col min="4" max="4" width="11.875" bestFit="1" customWidth="1"/>
    <col min="5" max="5" width="10.5" bestFit="1" customWidth="1"/>
    <col min="6" max="6" width="11.875" bestFit="1" customWidth="1"/>
    <col min="7" max="7" width="9.25" bestFit="1" customWidth="1"/>
    <col min="8" max="8" width="11.875" bestFit="1" customWidth="1"/>
    <col min="9" max="9" width="9.25" bestFit="1" customWidth="1"/>
    <col min="10" max="10" width="11.875" bestFit="1" customWidth="1"/>
    <col min="11" max="11" width="9.25" bestFit="1" customWidth="1"/>
    <col min="12" max="12" width="11.875" bestFit="1" customWidth="1"/>
    <col min="13" max="13" width="10.5" bestFit="1" customWidth="1"/>
    <col min="14" max="14" width="11.875" bestFit="1" customWidth="1"/>
    <col min="15" max="15" width="9.25" bestFit="1" customWidth="1"/>
    <col min="16" max="16" width="11.875" bestFit="1" customWidth="1"/>
    <col min="17" max="17" width="10.5" bestFit="1" customWidth="1"/>
    <col min="18" max="18" width="11.875" bestFit="1" customWidth="1"/>
  </cols>
  <sheetData>
    <row r="1" spans="1:18" ht="19.5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9.5">
      <c r="A2" s="10" t="s">
        <v>0</v>
      </c>
      <c r="B2" s="10"/>
      <c r="C2" s="15" t="s">
        <v>35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9.5">
      <c r="A3" s="10"/>
      <c r="B3" s="10"/>
      <c r="C3" s="17" t="s">
        <v>2</v>
      </c>
      <c r="D3" s="18"/>
      <c r="E3" s="18"/>
      <c r="F3" s="19"/>
      <c r="G3" s="17" t="s">
        <v>18</v>
      </c>
      <c r="H3" s="18"/>
      <c r="I3" s="18"/>
      <c r="J3" s="19"/>
      <c r="K3" s="17" t="s">
        <v>19</v>
      </c>
      <c r="L3" s="18"/>
      <c r="M3" s="18"/>
      <c r="N3" s="19"/>
      <c r="O3" s="17" t="s">
        <v>20</v>
      </c>
      <c r="P3" s="18"/>
      <c r="Q3" s="18"/>
      <c r="R3" s="19"/>
    </row>
    <row r="4" spans="1:18" ht="19.5">
      <c r="A4" s="10"/>
      <c r="B4" s="10"/>
      <c r="C4" s="1" t="s">
        <v>6</v>
      </c>
      <c r="D4" s="1" t="s">
        <v>29</v>
      </c>
      <c r="E4" s="1" t="s">
        <v>7</v>
      </c>
      <c r="F4" s="1" t="s">
        <v>28</v>
      </c>
      <c r="G4" s="1" t="s">
        <v>6</v>
      </c>
      <c r="H4" s="1" t="s">
        <v>28</v>
      </c>
      <c r="I4" s="1" t="s">
        <v>7</v>
      </c>
      <c r="J4" s="1" t="s">
        <v>28</v>
      </c>
      <c r="K4" s="1" t="s">
        <v>6</v>
      </c>
      <c r="L4" s="1" t="s">
        <v>28</v>
      </c>
      <c r="M4" s="1" t="s">
        <v>7</v>
      </c>
      <c r="N4" s="1" t="s">
        <v>28</v>
      </c>
      <c r="O4" s="1" t="s">
        <v>6</v>
      </c>
      <c r="P4" s="1" t="s">
        <v>28</v>
      </c>
      <c r="Q4" s="1" t="s">
        <v>7</v>
      </c>
      <c r="R4" s="1" t="s">
        <v>28</v>
      </c>
    </row>
    <row r="5" spans="1:18" ht="19.5">
      <c r="A5" s="10" t="s">
        <v>8</v>
      </c>
      <c r="B5" s="2" t="s">
        <v>9</v>
      </c>
      <c r="C5" s="2">
        <f>G5+K5+O5+C15+G15+K15+O15+C25+G25+K25</f>
        <v>3</v>
      </c>
      <c r="D5" s="9">
        <f>C5/(C5+E5)</f>
        <v>0.75</v>
      </c>
      <c r="E5" s="2">
        <f>I5+M5+Q5+E15+I15+M15+Q15+E25+I25+M25</f>
        <v>1</v>
      </c>
      <c r="F5" s="9">
        <f>E5/(C5+E5)</f>
        <v>0.25</v>
      </c>
      <c r="G5" s="6">
        <v>0</v>
      </c>
      <c r="H5" s="9">
        <v>0</v>
      </c>
      <c r="I5" s="6">
        <v>0</v>
      </c>
      <c r="J5" s="9">
        <v>0</v>
      </c>
      <c r="K5" s="6">
        <v>0</v>
      </c>
      <c r="L5" s="9">
        <v>0</v>
      </c>
      <c r="M5" s="6">
        <v>0</v>
      </c>
      <c r="N5" s="9">
        <v>0</v>
      </c>
      <c r="O5" s="6">
        <v>0</v>
      </c>
      <c r="P5" s="9">
        <v>0</v>
      </c>
      <c r="Q5" s="6">
        <v>0</v>
      </c>
      <c r="R5" s="9">
        <v>0</v>
      </c>
    </row>
    <row r="6" spans="1:18" ht="19.5">
      <c r="A6" s="10"/>
      <c r="B6" s="2" t="s">
        <v>10</v>
      </c>
      <c r="C6" s="2">
        <f t="shared" ref="C6:C10" si="0">G6+K6+O6+C16+G16+K16+O16+C26+G26+K26</f>
        <v>43</v>
      </c>
      <c r="D6" s="9">
        <f>C6/(C6+E6)</f>
        <v>0.42156862745098039</v>
      </c>
      <c r="E6" s="2">
        <f t="shared" ref="E6:E10" si="1">I6+M6+Q6+E16+I16+M16+Q16+E26+I26+M26</f>
        <v>59</v>
      </c>
      <c r="F6" s="9">
        <f>E6/(C6+E6)</f>
        <v>0.57843137254901966</v>
      </c>
      <c r="G6" s="2">
        <v>0</v>
      </c>
      <c r="H6" s="9">
        <f>G6/(G6+I6)</f>
        <v>0</v>
      </c>
      <c r="I6" s="2">
        <v>1</v>
      </c>
      <c r="J6" s="9">
        <f>I6/(G6+I6)</f>
        <v>1</v>
      </c>
      <c r="K6" s="2">
        <v>5</v>
      </c>
      <c r="L6" s="9">
        <f>K6/(K6+M6)</f>
        <v>0.21739130434782608</v>
      </c>
      <c r="M6" s="2">
        <v>18</v>
      </c>
      <c r="N6" s="9">
        <f>M6/(K6+M6)</f>
        <v>0.78260869565217395</v>
      </c>
      <c r="O6" s="2">
        <v>16</v>
      </c>
      <c r="P6" s="9">
        <f>O6/(O6+Q6)</f>
        <v>0.5</v>
      </c>
      <c r="Q6" s="2">
        <v>16</v>
      </c>
      <c r="R6" s="9">
        <f>Q6/(O6+Q6)</f>
        <v>0.5</v>
      </c>
    </row>
    <row r="7" spans="1:18" ht="19.5">
      <c r="A7" s="10"/>
      <c r="B7" s="2" t="s">
        <v>11</v>
      </c>
      <c r="C7" s="2">
        <f t="shared" si="0"/>
        <v>17</v>
      </c>
      <c r="D7" s="9">
        <f t="shared" ref="D7:D10" si="2">C7/(C7+E7)</f>
        <v>0.48571428571428571</v>
      </c>
      <c r="E7" s="2">
        <f t="shared" si="1"/>
        <v>18</v>
      </c>
      <c r="F7" s="9">
        <f t="shared" ref="F7:F10" si="3">E7/(C7+E7)</f>
        <v>0.51428571428571423</v>
      </c>
      <c r="G7" s="2">
        <v>1</v>
      </c>
      <c r="H7" s="9">
        <f t="shared" ref="H7:H10" si="4">G7/(G7+I7)</f>
        <v>0.2</v>
      </c>
      <c r="I7" s="2">
        <v>4</v>
      </c>
      <c r="J7" s="9">
        <f t="shared" ref="J7:J10" si="5">I7/(G7+I7)</f>
        <v>0.8</v>
      </c>
      <c r="K7" s="2">
        <v>5</v>
      </c>
      <c r="L7" s="9">
        <f>K7/(K7+M7)</f>
        <v>0.5</v>
      </c>
      <c r="M7" s="2">
        <v>5</v>
      </c>
      <c r="N7" s="9">
        <f>M7/(K7+M7)</f>
        <v>0.5</v>
      </c>
      <c r="O7" s="2">
        <v>4</v>
      </c>
      <c r="P7" s="9">
        <f>O7/(O7+Q7)</f>
        <v>0.4</v>
      </c>
      <c r="Q7" s="2">
        <v>6</v>
      </c>
      <c r="R7" s="9">
        <f>Q7/(O7+Q7)</f>
        <v>0.6</v>
      </c>
    </row>
    <row r="8" spans="1:18" ht="19.5">
      <c r="A8" s="11" t="s">
        <v>12</v>
      </c>
      <c r="B8" s="2" t="s">
        <v>13</v>
      </c>
      <c r="C8" s="2">
        <f t="shared" si="0"/>
        <v>19</v>
      </c>
      <c r="D8" s="9">
        <f t="shared" si="2"/>
        <v>0.54285714285714282</v>
      </c>
      <c r="E8" s="2">
        <f t="shared" si="1"/>
        <v>16</v>
      </c>
      <c r="F8" s="9">
        <f t="shared" si="3"/>
        <v>0.45714285714285713</v>
      </c>
      <c r="G8" s="2">
        <v>1</v>
      </c>
      <c r="H8" s="9">
        <f t="shared" si="4"/>
        <v>1</v>
      </c>
      <c r="I8" s="2">
        <v>0</v>
      </c>
      <c r="J8" s="9">
        <f t="shared" si="5"/>
        <v>0</v>
      </c>
      <c r="K8" s="2">
        <v>3</v>
      </c>
      <c r="L8" s="9">
        <f>K8/(K8+M8)</f>
        <v>0.5</v>
      </c>
      <c r="M8" s="2">
        <v>3</v>
      </c>
      <c r="N8" s="9">
        <f>M8/(K8+M8)</f>
        <v>0.5</v>
      </c>
      <c r="O8" s="2">
        <v>1</v>
      </c>
      <c r="P8" s="9">
        <f>O8/(O8+Q8)</f>
        <v>0.2</v>
      </c>
      <c r="Q8" s="2">
        <v>4</v>
      </c>
      <c r="R8" s="9">
        <f>Q8/(O8+Q8)</f>
        <v>0.8</v>
      </c>
    </row>
    <row r="9" spans="1:18" ht="19.5">
      <c r="A9" s="12"/>
      <c r="B9" s="2" t="s">
        <v>14</v>
      </c>
      <c r="C9" s="2">
        <f t="shared" si="0"/>
        <v>11</v>
      </c>
      <c r="D9" s="9">
        <f t="shared" si="2"/>
        <v>0.21568627450980393</v>
      </c>
      <c r="E9" s="2">
        <f t="shared" si="1"/>
        <v>40</v>
      </c>
      <c r="F9" s="9">
        <f t="shared" si="3"/>
        <v>0.78431372549019607</v>
      </c>
      <c r="G9" s="6">
        <v>0</v>
      </c>
      <c r="H9" s="9">
        <f t="shared" si="4"/>
        <v>0</v>
      </c>
      <c r="I9" s="2">
        <v>3</v>
      </c>
      <c r="J9" s="9">
        <f t="shared" si="5"/>
        <v>1</v>
      </c>
      <c r="K9" s="2">
        <v>2</v>
      </c>
      <c r="L9" s="9">
        <f t="shared" ref="L9:L10" si="6">K9/(K9+M9)</f>
        <v>0.16666666666666666</v>
      </c>
      <c r="M9" s="2">
        <v>10</v>
      </c>
      <c r="N9" s="9">
        <f>M9/(K9+M9)</f>
        <v>0.83333333333333337</v>
      </c>
      <c r="O9" s="2">
        <v>1</v>
      </c>
      <c r="P9" s="9">
        <f t="shared" ref="P9:P10" si="7">O9/(O9+Q9)</f>
        <v>0.1</v>
      </c>
      <c r="Q9" s="2">
        <v>9</v>
      </c>
      <c r="R9" s="9">
        <f t="shared" ref="R9:R10" si="8">Q9/(O9+Q9)</f>
        <v>0.9</v>
      </c>
    </row>
    <row r="10" spans="1:18" ht="19.5">
      <c r="A10" s="13"/>
      <c r="B10" s="2" t="s">
        <v>15</v>
      </c>
      <c r="C10" s="2">
        <f t="shared" si="0"/>
        <v>6</v>
      </c>
      <c r="D10" s="9">
        <f t="shared" si="2"/>
        <v>0.27272727272727271</v>
      </c>
      <c r="E10" s="2">
        <f t="shared" si="1"/>
        <v>16</v>
      </c>
      <c r="F10" s="9">
        <f t="shared" si="3"/>
        <v>0.72727272727272729</v>
      </c>
      <c r="G10" s="6">
        <v>0</v>
      </c>
      <c r="H10" s="9">
        <f t="shared" si="4"/>
        <v>0</v>
      </c>
      <c r="I10" s="2">
        <v>1</v>
      </c>
      <c r="J10" s="9">
        <f t="shared" si="5"/>
        <v>1</v>
      </c>
      <c r="K10" s="2">
        <v>0</v>
      </c>
      <c r="L10" s="9">
        <f t="shared" si="6"/>
        <v>0</v>
      </c>
      <c r="M10" s="2">
        <v>2</v>
      </c>
      <c r="N10" s="9">
        <f>M10/(K10+M10)</f>
        <v>1</v>
      </c>
      <c r="O10" s="2">
        <v>1</v>
      </c>
      <c r="P10" s="9">
        <f t="shared" si="7"/>
        <v>1</v>
      </c>
      <c r="Q10" s="2">
        <v>0</v>
      </c>
      <c r="R10" s="9">
        <f t="shared" si="8"/>
        <v>0</v>
      </c>
    </row>
    <row r="11" spans="1:18" ht="19.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9.5">
      <c r="A12" s="10" t="s">
        <v>0</v>
      </c>
      <c r="B12" s="10"/>
      <c r="C12" s="15" t="s">
        <v>35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9.5">
      <c r="A13" s="10"/>
      <c r="B13" s="10"/>
      <c r="C13" s="17" t="s">
        <v>21</v>
      </c>
      <c r="D13" s="18"/>
      <c r="E13" s="18"/>
      <c r="F13" s="19"/>
      <c r="G13" s="17" t="s">
        <v>22</v>
      </c>
      <c r="H13" s="18"/>
      <c r="I13" s="18"/>
      <c r="J13" s="19"/>
      <c r="K13" s="17" t="s">
        <v>23</v>
      </c>
      <c r="L13" s="18"/>
      <c r="M13" s="18"/>
      <c r="N13" s="19"/>
      <c r="O13" s="17" t="s">
        <v>24</v>
      </c>
      <c r="P13" s="18"/>
      <c r="Q13" s="18"/>
      <c r="R13" s="19"/>
    </row>
    <row r="14" spans="1:18" ht="19.5">
      <c r="A14" s="10"/>
      <c r="B14" s="10"/>
      <c r="C14" s="1" t="s">
        <v>6</v>
      </c>
      <c r="D14" s="1" t="s">
        <v>28</v>
      </c>
      <c r="E14" s="1" t="s">
        <v>7</v>
      </c>
      <c r="F14" s="1" t="s">
        <v>28</v>
      </c>
      <c r="G14" s="1" t="s">
        <v>6</v>
      </c>
      <c r="H14" s="1" t="s">
        <v>28</v>
      </c>
      <c r="I14" s="1" t="s">
        <v>7</v>
      </c>
      <c r="J14" s="1" t="s">
        <v>28</v>
      </c>
      <c r="K14" s="1" t="s">
        <v>6</v>
      </c>
      <c r="L14" s="1" t="s">
        <v>28</v>
      </c>
      <c r="M14" s="1" t="s">
        <v>7</v>
      </c>
      <c r="N14" s="1" t="s">
        <v>28</v>
      </c>
      <c r="O14" s="1" t="s">
        <v>6</v>
      </c>
      <c r="P14" s="1" t="s">
        <v>28</v>
      </c>
      <c r="Q14" s="1" t="s">
        <v>7</v>
      </c>
      <c r="R14" s="1" t="s">
        <v>28</v>
      </c>
    </row>
    <row r="15" spans="1:18" ht="19.5">
      <c r="A15" s="10" t="s">
        <v>8</v>
      </c>
      <c r="B15" s="2" t="s">
        <v>9</v>
      </c>
      <c r="C15" s="6">
        <v>0</v>
      </c>
      <c r="D15" s="9">
        <v>0</v>
      </c>
      <c r="E15" s="6">
        <v>0</v>
      </c>
      <c r="F15" s="9">
        <v>0</v>
      </c>
      <c r="G15" s="2">
        <v>0</v>
      </c>
      <c r="H15" s="9">
        <f>G15/(G15+I15)</f>
        <v>0</v>
      </c>
      <c r="I15" s="2">
        <v>1</v>
      </c>
      <c r="J15" s="9">
        <f>I15/(G15+I15)</f>
        <v>1</v>
      </c>
      <c r="K15" s="2">
        <v>1</v>
      </c>
      <c r="L15" s="9">
        <v>0</v>
      </c>
      <c r="M15" s="6">
        <v>0</v>
      </c>
      <c r="N15" s="9">
        <v>0</v>
      </c>
      <c r="O15" s="6">
        <v>0</v>
      </c>
      <c r="P15" s="9">
        <v>0</v>
      </c>
      <c r="Q15" s="6">
        <v>0</v>
      </c>
      <c r="R15" s="9">
        <v>0</v>
      </c>
    </row>
    <row r="16" spans="1:18" ht="19.5">
      <c r="A16" s="10"/>
      <c r="B16" s="2" t="s">
        <v>10</v>
      </c>
      <c r="C16" s="2">
        <v>10</v>
      </c>
      <c r="D16" s="9">
        <f>C16/(C16+E16)</f>
        <v>0.52631578947368418</v>
      </c>
      <c r="E16" s="2">
        <v>9</v>
      </c>
      <c r="F16" s="9">
        <f>E16/(C16+E16)</f>
        <v>0.47368421052631576</v>
      </c>
      <c r="G16" s="2">
        <v>5</v>
      </c>
      <c r="H16" s="9">
        <f>G16/(G16+I16)</f>
        <v>0.41666666666666669</v>
      </c>
      <c r="I16" s="2">
        <v>7</v>
      </c>
      <c r="J16" s="9">
        <f>I16/(G16+I16)</f>
        <v>0.58333333333333337</v>
      </c>
      <c r="K16" s="2">
        <v>5</v>
      </c>
      <c r="L16" s="9">
        <f>K16/(K16+M16)</f>
        <v>0.55555555555555558</v>
      </c>
      <c r="M16" s="2">
        <v>4</v>
      </c>
      <c r="N16" s="9">
        <f>M16/(K16+M16)</f>
        <v>0.44444444444444442</v>
      </c>
      <c r="O16" s="2">
        <v>1</v>
      </c>
      <c r="P16" s="9">
        <f>O16/(O16+Q16)</f>
        <v>0.2</v>
      </c>
      <c r="Q16" s="2">
        <v>4</v>
      </c>
      <c r="R16" s="9">
        <f>Q16/(O16+Q16)</f>
        <v>0.8</v>
      </c>
    </row>
    <row r="17" spans="1:18" ht="19.5">
      <c r="A17" s="10"/>
      <c r="B17" s="2" t="s">
        <v>11</v>
      </c>
      <c r="C17" s="2">
        <v>4</v>
      </c>
      <c r="D17" s="9">
        <f>C17/(C17+E17)</f>
        <v>0.66666666666666663</v>
      </c>
      <c r="E17" s="2">
        <v>2</v>
      </c>
      <c r="F17" s="9">
        <f>E17/(C17+E17)</f>
        <v>0.33333333333333331</v>
      </c>
      <c r="G17" s="6">
        <v>0</v>
      </c>
      <c r="H17" s="9">
        <v>0</v>
      </c>
      <c r="I17" s="6">
        <v>0</v>
      </c>
      <c r="J17" s="9">
        <v>0</v>
      </c>
      <c r="K17" s="2">
        <v>2</v>
      </c>
      <c r="L17" s="9">
        <f t="shared" ref="L17:L20" si="9">K17/(K17+M17)</f>
        <v>0.66666666666666663</v>
      </c>
      <c r="M17" s="2">
        <v>1</v>
      </c>
      <c r="N17" s="9">
        <f>M17/(K17+M17)</f>
        <v>0.33333333333333331</v>
      </c>
      <c r="O17" s="2">
        <v>1</v>
      </c>
      <c r="P17" s="9">
        <f>O17/(O17+Q17)</f>
        <v>1</v>
      </c>
      <c r="Q17" s="2">
        <v>0</v>
      </c>
      <c r="R17" s="9">
        <f>Q17/(O17+Q17)</f>
        <v>0</v>
      </c>
    </row>
    <row r="18" spans="1:18" ht="19.5">
      <c r="A18" s="11" t="s">
        <v>12</v>
      </c>
      <c r="B18" s="2" t="s">
        <v>13</v>
      </c>
      <c r="C18" s="2">
        <v>1</v>
      </c>
      <c r="D18" s="9">
        <f>C18/(C18+E18)</f>
        <v>0.16666666666666666</v>
      </c>
      <c r="E18" s="2">
        <v>5</v>
      </c>
      <c r="F18" s="9">
        <f t="shared" ref="F18:F20" si="10">E18/(C18+E18)</f>
        <v>0.83333333333333337</v>
      </c>
      <c r="G18" s="2">
        <v>7</v>
      </c>
      <c r="H18" s="9">
        <f>G18/(G18+I18)</f>
        <v>0.875</v>
      </c>
      <c r="I18" s="2">
        <v>1</v>
      </c>
      <c r="J18" s="9">
        <f t="shared" ref="J18:J20" si="11">I18/(G18+I18)</f>
        <v>0.125</v>
      </c>
      <c r="K18" s="2">
        <v>2</v>
      </c>
      <c r="L18" s="9">
        <f t="shared" si="9"/>
        <v>0.66666666666666663</v>
      </c>
      <c r="M18" s="2">
        <v>1</v>
      </c>
      <c r="N18" s="9">
        <f>M18/(K18+M18)</f>
        <v>0.33333333333333331</v>
      </c>
      <c r="O18" s="2">
        <v>2</v>
      </c>
      <c r="P18" s="9">
        <f>O18/(O18+Q18)</f>
        <v>0.66666666666666663</v>
      </c>
      <c r="Q18" s="2">
        <v>1</v>
      </c>
      <c r="R18" s="9">
        <f>Q18/(O18+Q18)</f>
        <v>0.33333333333333331</v>
      </c>
    </row>
    <row r="19" spans="1:18" ht="19.5">
      <c r="A19" s="12"/>
      <c r="B19" s="2" t="s">
        <v>14</v>
      </c>
      <c r="C19" s="2">
        <v>4</v>
      </c>
      <c r="D19" s="9">
        <f>C19/(C19+E19)</f>
        <v>0.36363636363636365</v>
      </c>
      <c r="E19" s="2">
        <v>7</v>
      </c>
      <c r="F19" s="9">
        <f t="shared" si="10"/>
        <v>0.63636363636363635</v>
      </c>
      <c r="G19" s="2">
        <v>1</v>
      </c>
      <c r="H19" s="9">
        <f>G19/(G19+I19)</f>
        <v>0.125</v>
      </c>
      <c r="I19" s="2">
        <v>7</v>
      </c>
      <c r="J19" s="9">
        <f t="shared" si="11"/>
        <v>0.875</v>
      </c>
      <c r="K19" s="2">
        <v>2</v>
      </c>
      <c r="L19" s="9">
        <f t="shared" si="9"/>
        <v>0.5</v>
      </c>
      <c r="M19" s="2">
        <v>2</v>
      </c>
      <c r="N19" s="9">
        <f>M19/(K19+M19)</f>
        <v>0.5</v>
      </c>
      <c r="O19" s="2">
        <v>0</v>
      </c>
      <c r="P19" s="9">
        <f>O19/(O19+Q19)</f>
        <v>0</v>
      </c>
      <c r="Q19" s="2">
        <v>2</v>
      </c>
      <c r="R19" s="9">
        <f>Q19/(O19+Q19)</f>
        <v>1</v>
      </c>
    </row>
    <row r="20" spans="1:18" ht="19.5">
      <c r="A20" s="13"/>
      <c r="B20" s="2" t="s">
        <v>15</v>
      </c>
      <c r="C20" s="2">
        <v>1</v>
      </c>
      <c r="D20" s="9">
        <f>C20/(C20+E20)</f>
        <v>1</v>
      </c>
      <c r="E20" s="2">
        <v>0</v>
      </c>
      <c r="F20" s="9">
        <f t="shared" si="10"/>
        <v>0</v>
      </c>
      <c r="G20" s="2">
        <v>2</v>
      </c>
      <c r="H20" s="9">
        <f>G20/(G20+I20)</f>
        <v>0.2857142857142857</v>
      </c>
      <c r="I20" s="2">
        <v>5</v>
      </c>
      <c r="J20" s="9">
        <f t="shared" si="11"/>
        <v>0.7142857142857143</v>
      </c>
      <c r="K20" s="2">
        <v>0</v>
      </c>
      <c r="L20" s="9">
        <f t="shared" si="9"/>
        <v>0</v>
      </c>
      <c r="M20" s="2">
        <v>2</v>
      </c>
      <c r="N20" s="9">
        <f>M20/(K20+M20)</f>
        <v>1</v>
      </c>
      <c r="O20" s="2">
        <v>2</v>
      </c>
      <c r="P20" s="9">
        <f>O20/(O20+Q20)</f>
        <v>0.33333333333333331</v>
      </c>
      <c r="Q20" s="2">
        <v>4</v>
      </c>
      <c r="R20" s="9">
        <f>Q20/(O20+Q20)</f>
        <v>0.66666666666666663</v>
      </c>
    </row>
    <row r="21" spans="1:18" ht="19.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0"/>
      <c r="P21" s="20"/>
      <c r="Q21" s="20"/>
      <c r="R21" s="20"/>
    </row>
    <row r="22" spans="1:18" ht="19.5">
      <c r="A22" s="10" t="s">
        <v>0</v>
      </c>
      <c r="B22" s="10"/>
      <c r="C22" s="17" t="s">
        <v>35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4"/>
      <c r="P22" s="5"/>
      <c r="Q22" s="5"/>
      <c r="R22" s="5"/>
    </row>
    <row r="23" spans="1:18" ht="19.5">
      <c r="A23" s="10"/>
      <c r="B23" s="10"/>
      <c r="C23" s="17" t="s">
        <v>25</v>
      </c>
      <c r="D23" s="18"/>
      <c r="E23" s="18"/>
      <c r="F23" s="19"/>
      <c r="G23" s="17" t="s">
        <v>26</v>
      </c>
      <c r="H23" s="18"/>
      <c r="I23" s="18"/>
      <c r="J23" s="19"/>
      <c r="K23" s="17" t="s">
        <v>27</v>
      </c>
      <c r="L23" s="18"/>
      <c r="M23" s="18"/>
      <c r="N23" s="19"/>
    </row>
    <row r="24" spans="1:18" ht="19.5">
      <c r="A24" s="10"/>
      <c r="B24" s="10"/>
      <c r="C24" s="1" t="s">
        <v>6</v>
      </c>
      <c r="D24" s="1" t="s">
        <v>28</v>
      </c>
      <c r="E24" s="1" t="s">
        <v>7</v>
      </c>
      <c r="F24" s="1" t="s">
        <v>28</v>
      </c>
      <c r="G24" s="1" t="s">
        <v>6</v>
      </c>
      <c r="H24" s="1" t="s">
        <v>28</v>
      </c>
      <c r="I24" s="1" t="s">
        <v>7</v>
      </c>
      <c r="J24" s="1" t="s">
        <v>28</v>
      </c>
      <c r="K24" s="1" t="s">
        <v>6</v>
      </c>
      <c r="L24" s="1" t="s">
        <v>28</v>
      </c>
      <c r="M24" s="1" t="s">
        <v>7</v>
      </c>
      <c r="N24" s="1" t="s">
        <v>28</v>
      </c>
    </row>
    <row r="25" spans="1:18" ht="19.5">
      <c r="A25" s="10" t="s">
        <v>8</v>
      </c>
      <c r="B25" s="2" t="s">
        <v>9</v>
      </c>
      <c r="C25" s="2">
        <v>2</v>
      </c>
      <c r="D25" s="9">
        <f>C25/(C25+E25)</f>
        <v>1</v>
      </c>
      <c r="E25" s="2">
        <v>0</v>
      </c>
      <c r="F25" s="9">
        <f>E25/(C25+E25)</f>
        <v>0</v>
      </c>
      <c r="G25" s="6">
        <v>0</v>
      </c>
      <c r="H25" s="9">
        <v>0</v>
      </c>
      <c r="I25" s="6">
        <v>0</v>
      </c>
      <c r="J25" s="9">
        <v>0</v>
      </c>
      <c r="K25" s="6">
        <v>0</v>
      </c>
      <c r="L25" s="6">
        <v>0</v>
      </c>
      <c r="M25" s="6">
        <v>0</v>
      </c>
      <c r="N25" s="6">
        <v>0</v>
      </c>
    </row>
    <row r="26" spans="1:18" ht="19.5">
      <c r="A26" s="10"/>
      <c r="B26" s="2" t="s">
        <v>10</v>
      </c>
      <c r="C26" s="2">
        <v>1</v>
      </c>
      <c r="D26" s="9">
        <f>C26/(C26+E26)</f>
        <v>1</v>
      </c>
      <c r="E26" s="2">
        <v>0</v>
      </c>
      <c r="F26" s="9">
        <f>E26/(C26+E26)</f>
        <v>0</v>
      </c>
      <c r="G26" s="6">
        <v>0</v>
      </c>
      <c r="H26" s="9">
        <v>0</v>
      </c>
      <c r="I26" s="6">
        <v>0</v>
      </c>
      <c r="J26" s="9">
        <v>0</v>
      </c>
      <c r="K26" s="6">
        <v>0</v>
      </c>
      <c r="L26" s="6">
        <v>0</v>
      </c>
      <c r="M26" s="6">
        <v>0</v>
      </c>
      <c r="N26" s="6">
        <v>0</v>
      </c>
    </row>
    <row r="27" spans="1:18" ht="19.5">
      <c r="A27" s="10"/>
      <c r="B27" s="2" t="s">
        <v>11</v>
      </c>
      <c r="C27" s="6">
        <v>0</v>
      </c>
      <c r="D27" s="9">
        <v>0</v>
      </c>
      <c r="E27" s="6">
        <v>0</v>
      </c>
      <c r="F27" s="9">
        <v>0</v>
      </c>
      <c r="G27" s="6">
        <v>0</v>
      </c>
      <c r="H27" s="9">
        <v>0</v>
      </c>
      <c r="I27" s="6">
        <v>0</v>
      </c>
      <c r="J27" s="9">
        <v>0</v>
      </c>
      <c r="K27" s="6">
        <v>0</v>
      </c>
      <c r="L27" s="6">
        <v>0</v>
      </c>
      <c r="M27" s="6">
        <v>0</v>
      </c>
      <c r="N27" s="6">
        <v>0</v>
      </c>
    </row>
    <row r="28" spans="1:18" ht="19.5">
      <c r="A28" s="11" t="s">
        <v>12</v>
      </c>
      <c r="B28" s="2" t="s">
        <v>13</v>
      </c>
      <c r="C28" s="2">
        <v>2</v>
      </c>
      <c r="D28" s="9">
        <f>C28/(C28+E28)</f>
        <v>1</v>
      </c>
      <c r="E28" s="2">
        <v>0</v>
      </c>
      <c r="F28" s="9">
        <f>E28/(C28+E28)</f>
        <v>0</v>
      </c>
      <c r="G28" s="2">
        <v>0</v>
      </c>
      <c r="H28" s="9">
        <f>G28/(G28+I28)</f>
        <v>0</v>
      </c>
      <c r="I28" s="2">
        <v>1</v>
      </c>
      <c r="J28" s="9">
        <f>I28/(G28+I28)</f>
        <v>1</v>
      </c>
      <c r="K28" s="6">
        <v>0</v>
      </c>
      <c r="L28" s="6">
        <v>0</v>
      </c>
      <c r="M28" s="6">
        <v>0</v>
      </c>
      <c r="N28" s="6">
        <v>0</v>
      </c>
    </row>
    <row r="29" spans="1:18" ht="19.5">
      <c r="A29" s="12"/>
      <c r="B29" s="2" t="s">
        <v>14</v>
      </c>
      <c r="C29" s="6">
        <v>0</v>
      </c>
      <c r="D29" s="9">
        <v>0</v>
      </c>
      <c r="E29" s="6">
        <v>0</v>
      </c>
      <c r="F29" s="9">
        <v>0</v>
      </c>
      <c r="G29" s="2">
        <v>1</v>
      </c>
      <c r="H29" s="9">
        <f t="shared" ref="H29" si="12">G29/(G29+I29)</f>
        <v>1</v>
      </c>
      <c r="I29" s="2">
        <v>0</v>
      </c>
      <c r="J29" s="9">
        <f>I29/(G29+I29)</f>
        <v>0</v>
      </c>
      <c r="K29" s="6">
        <v>0</v>
      </c>
      <c r="L29" s="6">
        <v>0</v>
      </c>
      <c r="M29" s="6">
        <v>0</v>
      </c>
      <c r="N29" s="6">
        <v>0</v>
      </c>
    </row>
    <row r="30" spans="1:18" ht="19.5">
      <c r="A30" s="13"/>
      <c r="B30" s="2" t="s">
        <v>15</v>
      </c>
      <c r="C30" s="2">
        <v>0</v>
      </c>
      <c r="D30" s="9">
        <f>C30/(C30+E30)</f>
        <v>0</v>
      </c>
      <c r="E30" s="2">
        <v>2</v>
      </c>
      <c r="F30" s="9">
        <f>E30/(C30+E30)</f>
        <v>1</v>
      </c>
      <c r="G30" s="6">
        <v>0</v>
      </c>
      <c r="H30" s="9">
        <v>0</v>
      </c>
      <c r="I30" s="6">
        <v>0</v>
      </c>
      <c r="J30" s="9">
        <v>0</v>
      </c>
      <c r="K30" s="6">
        <v>0</v>
      </c>
      <c r="L30" s="6">
        <v>0</v>
      </c>
      <c r="M30" s="6">
        <v>0</v>
      </c>
      <c r="N30" s="6">
        <v>0</v>
      </c>
    </row>
  </sheetData>
  <mergeCells count="26">
    <mergeCell ref="A25:A27"/>
    <mergeCell ref="A28:A30"/>
    <mergeCell ref="A15:A17"/>
    <mergeCell ref="A18:A20"/>
    <mergeCell ref="A21:R21"/>
    <mergeCell ref="A22:B24"/>
    <mergeCell ref="C22:N22"/>
    <mergeCell ref="C23:F23"/>
    <mergeCell ref="G23:J23"/>
    <mergeCell ref="K23:N23"/>
    <mergeCell ref="A5:A7"/>
    <mergeCell ref="A8:A10"/>
    <mergeCell ref="A11:R11"/>
    <mergeCell ref="A12:B14"/>
    <mergeCell ref="C12:R12"/>
    <mergeCell ref="C13:F13"/>
    <mergeCell ref="G13:J13"/>
    <mergeCell ref="K13:N13"/>
    <mergeCell ref="O13:R13"/>
    <mergeCell ref="A1:R1"/>
    <mergeCell ref="A2:B4"/>
    <mergeCell ref="C2:R2"/>
    <mergeCell ref="C3:F3"/>
    <mergeCell ref="G3:J3"/>
    <mergeCell ref="K3:N3"/>
    <mergeCell ref="O3:R3"/>
  </mergeCells>
  <phoneticPr fontId="3" type="noConversion"/>
  <pageMargins left="0.7" right="0.7" top="0.75" bottom="0.75" header="0.3" footer="0.3"/>
  <pageSetup paperSize="9" scale="97" orientation="landscape" r:id="rId1"/>
  <ignoredErrors>
    <ignoredError sqref="D5:D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zoomScaleSheetLayoutView="100" workbookViewId="0">
      <selection activeCell="P40" sqref="P40"/>
    </sheetView>
  </sheetViews>
  <sheetFormatPr defaultRowHeight="16.5"/>
  <cols>
    <col min="2" max="2" width="18.25" customWidth="1"/>
    <col min="3" max="3" width="9.25" bestFit="1" customWidth="1"/>
    <col min="4" max="4" width="11.875" bestFit="1" customWidth="1"/>
    <col min="5" max="5" width="10.5" bestFit="1" customWidth="1"/>
    <col min="6" max="6" width="11.875" bestFit="1" customWidth="1"/>
    <col min="7" max="7" width="9.25" bestFit="1" customWidth="1"/>
    <col min="8" max="8" width="11.875" bestFit="1" customWidth="1"/>
    <col min="9" max="9" width="9.25" bestFit="1" customWidth="1"/>
    <col min="10" max="10" width="11.875" bestFit="1" customWidth="1"/>
    <col min="11" max="11" width="9.25" bestFit="1" customWidth="1"/>
    <col min="12" max="12" width="11.875" bestFit="1" customWidth="1"/>
    <col min="13" max="13" width="10.5" bestFit="1" customWidth="1"/>
    <col min="14" max="14" width="11.875" bestFit="1" customWidth="1"/>
    <col min="15" max="15" width="9.25" bestFit="1" customWidth="1"/>
    <col min="16" max="16" width="11.875" bestFit="1" customWidth="1"/>
    <col min="17" max="17" width="10.5" bestFit="1" customWidth="1"/>
    <col min="18" max="18" width="11.875" bestFit="1" customWidth="1"/>
  </cols>
  <sheetData>
    <row r="1" spans="1:18" ht="19.5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9.5">
      <c r="A2" s="10" t="s">
        <v>0</v>
      </c>
      <c r="B2" s="10"/>
      <c r="C2" s="15" t="s">
        <v>35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9.5">
      <c r="A3" s="10"/>
      <c r="B3" s="10"/>
      <c r="C3" s="17" t="s">
        <v>2</v>
      </c>
      <c r="D3" s="18"/>
      <c r="E3" s="18"/>
      <c r="F3" s="19"/>
      <c r="G3" s="17" t="s">
        <v>18</v>
      </c>
      <c r="H3" s="18"/>
      <c r="I3" s="18"/>
      <c r="J3" s="19"/>
      <c r="K3" s="17" t="s">
        <v>19</v>
      </c>
      <c r="L3" s="18"/>
      <c r="M3" s="18"/>
      <c r="N3" s="19"/>
      <c r="O3" s="17" t="s">
        <v>20</v>
      </c>
      <c r="P3" s="18"/>
      <c r="Q3" s="18"/>
      <c r="R3" s="19"/>
    </row>
    <row r="4" spans="1:18" ht="19.5">
      <c r="A4" s="10"/>
      <c r="B4" s="10"/>
      <c r="C4" s="1" t="s">
        <v>6</v>
      </c>
      <c r="D4" s="1" t="s">
        <v>29</v>
      </c>
      <c r="E4" s="1" t="s">
        <v>7</v>
      </c>
      <c r="F4" s="1" t="s">
        <v>28</v>
      </c>
      <c r="G4" s="1" t="s">
        <v>6</v>
      </c>
      <c r="H4" s="1" t="s">
        <v>28</v>
      </c>
      <c r="I4" s="1" t="s">
        <v>7</v>
      </c>
      <c r="J4" s="1" t="s">
        <v>28</v>
      </c>
      <c r="K4" s="1" t="s">
        <v>6</v>
      </c>
      <c r="L4" s="1" t="s">
        <v>28</v>
      </c>
      <c r="M4" s="1" t="s">
        <v>7</v>
      </c>
      <c r="N4" s="1" t="s">
        <v>28</v>
      </c>
      <c r="O4" s="1" t="s">
        <v>6</v>
      </c>
      <c r="P4" s="1" t="s">
        <v>28</v>
      </c>
      <c r="Q4" s="1" t="s">
        <v>7</v>
      </c>
      <c r="R4" s="1" t="s">
        <v>28</v>
      </c>
    </row>
    <row r="5" spans="1:18" ht="19.5">
      <c r="A5" s="10" t="s">
        <v>8</v>
      </c>
      <c r="B5" s="2" t="s">
        <v>9</v>
      </c>
      <c r="C5" s="2">
        <f>G5+K5+O5+C15+G15+K15+O15+C25+G25+K25</f>
        <v>4</v>
      </c>
      <c r="D5" s="9">
        <f>C5/(C5+E5)</f>
        <v>0.8</v>
      </c>
      <c r="E5" s="2">
        <f>I5+M5+Q5+E15+I15+M15+Q15+E25+I25+M25</f>
        <v>1</v>
      </c>
      <c r="F5" s="9">
        <f>E5/(C5+E5)</f>
        <v>0.2</v>
      </c>
      <c r="G5" s="6">
        <v>0</v>
      </c>
      <c r="H5" s="9">
        <v>0</v>
      </c>
      <c r="I5" s="6">
        <v>0</v>
      </c>
      <c r="J5" s="9">
        <v>0</v>
      </c>
      <c r="K5" s="6">
        <v>0</v>
      </c>
      <c r="L5" s="9">
        <v>0</v>
      </c>
      <c r="M5" s="6">
        <v>0</v>
      </c>
      <c r="N5" s="9">
        <v>0</v>
      </c>
      <c r="O5" s="6">
        <v>0</v>
      </c>
      <c r="P5" s="9">
        <v>0</v>
      </c>
      <c r="Q5" s="6">
        <v>0</v>
      </c>
      <c r="R5" s="9">
        <v>0</v>
      </c>
    </row>
    <row r="6" spans="1:18" ht="19.5">
      <c r="A6" s="10"/>
      <c r="B6" s="2" t="s">
        <v>10</v>
      </c>
      <c r="C6" s="2">
        <f t="shared" ref="C6:C10" si="0">G6+K6+O6+C16+G16+K16+O16+C26+G26+K26</f>
        <v>52</v>
      </c>
      <c r="D6" s="9">
        <f>C6/(C6+E6)</f>
        <v>0.45614035087719296</v>
      </c>
      <c r="E6" s="2">
        <f t="shared" ref="E6:E10" si="1">I6+M6+Q6+E16+I16+M16+Q16+E26+I26+M26</f>
        <v>62</v>
      </c>
      <c r="F6" s="9">
        <f>E6/(C6+E6)</f>
        <v>0.54385964912280704</v>
      </c>
      <c r="G6" s="2">
        <v>1</v>
      </c>
      <c r="H6" s="9">
        <f>G6/(G6+I6)</f>
        <v>0.33333333333333331</v>
      </c>
      <c r="I6" s="2">
        <v>2</v>
      </c>
      <c r="J6" s="9">
        <f>I6/(G6+I6)</f>
        <v>0.66666666666666663</v>
      </c>
      <c r="K6" s="2">
        <v>11</v>
      </c>
      <c r="L6" s="9">
        <f>K6/(K6+M6)</f>
        <v>0.39285714285714285</v>
      </c>
      <c r="M6" s="2">
        <v>17</v>
      </c>
      <c r="N6" s="9">
        <f>M6/(K6+M6)</f>
        <v>0.6071428571428571</v>
      </c>
      <c r="O6" s="2">
        <v>19</v>
      </c>
      <c r="P6" s="9">
        <f>O6/(O6+Q6)</f>
        <v>0.48717948717948717</v>
      </c>
      <c r="Q6" s="2">
        <v>20</v>
      </c>
      <c r="R6" s="9">
        <f>Q6/(O6+Q6)</f>
        <v>0.51282051282051277</v>
      </c>
    </row>
    <row r="7" spans="1:18" ht="19.5">
      <c r="A7" s="10"/>
      <c r="B7" s="2" t="s">
        <v>11</v>
      </c>
      <c r="C7" s="2">
        <f t="shared" si="0"/>
        <v>16</v>
      </c>
      <c r="D7" s="9">
        <f t="shared" ref="D7:D10" si="2">C7/(C7+E7)</f>
        <v>0.45714285714285713</v>
      </c>
      <c r="E7" s="2">
        <f t="shared" si="1"/>
        <v>19</v>
      </c>
      <c r="F7" s="9">
        <f t="shared" ref="F7:F10" si="3">E7/(C7+E7)</f>
        <v>0.54285714285714282</v>
      </c>
      <c r="G7" s="2">
        <v>1</v>
      </c>
      <c r="H7" s="9">
        <f t="shared" ref="H7:H9" si="4">G7/(G7+I7)</f>
        <v>0.25</v>
      </c>
      <c r="I7" s="2">
        <v>3</v>
      </c>
      <c r="J7" s="9">
        <f t="shared" ref="J7:J10" si="5">I7/(G7+I7)</f>
        <v>0.75</v>
      </c>
      <c r="K7" s="2">
        <v>4</v>
      </c>
      <c r="L7" s="9">
        <f>K7/(K7+M7)</f>
        <v>0.4</v>
      </c>
      <c r="M7" s="2">
        <v>6</v>
      </c>
      <c r="N7" s="9">
        <f>M7/(K7+M7)</f>
        <v>0.6</v>
      </c>
      <c r="O7" s="2">
        <v>3</v>
      </c>
      <c r="P7" s="9">
        <f>O7/(O7+Q7)</f>
        <v>0.3</v>
      </c>
      <c r="Q7" s="2">
        <v>7</v>
      </c>
      <c r="R7" s="9">
        <f>Q7/(O7+Q7)</f>
        <v>0.7</v>
      </c>
    </row>
    <row r="8" spans="1:18" ht="19.5">
      <c r="A8" s="11" t="s">
        <v>12</v>
      </c>
      <c r="B8" s="2" t="s">
        <v>13</v>
      </c>
      <c r="C8" s="2">
        <f t="shared" si="0"/>
        <v>19</v>
      </c>
      <c r="D8" s="9">
        <f t="shared" si="2"/>
        <v>0.61290322580645162</v>
      </c>
      <c r="E8" s="2">
        <f t="shared" si="1"/>
        <v>12</v>
      </c>
      <c r="F8" s="9">
        <f t="shared" si="3"/>
        <v>0.38709677419354838</v>
      </c>
      <c r="G8" s="2">
        <v>1</v>
      </c>
      <c r="H8" s="9">
        <f t="shared" si="4"/>
        <v>0.5</v>
      </c>
      <c r="I8" s="2">
        <v>1</v>
      </c>
      <c r="J8" s="9">
        <f t="shared" si="5"/>
        <v>0.5</v>
      </c>
      <c r="K8" s="2">
        <v>2</v>
      </c>
      <c r="L8" s="9">
        <f>K8/(K8+M8)</f>
        <v>0.66666666666666663</v>
      </c>
      <c r="M8" s="2">
        <v>1</v>
      </c>
      <c r="N8" s="9">
        <f>M8/(K8+M8)</f>
        <v>0.33333333333333331</v>
      </c>
      <c r="O8" s="2">
        <v>2</v>
      </c>
      <c r="P8" s="9">
        <f>O8/(O8+Q8)</f>
        <v>0.66666666666666663</v>
      </c>
      <c r="Q8" s="2">
        <v>1</v>
      </c>
      <c r="R8" s="9">
        <f>Q8/(O8+Q8)</f>
        <v>0.33333333333333331</v>
      </c>
    </row>
    <row r="9" spans="1:18" ht="19.5">
      <c r="A9" s="12"/>
      <c r="B9" s="2" t="s">
        <v>14</v>
      </c>
      <c r="C9" s="2">
        <f t="shared" si="0"/>
        <v>11</v>
      </c>
      <c r="D9" s="9">
        <f t="shared" si="2"/>
        <v>0.2558139534883721</v>
      </c>
      <c r="E9" s="2">
        <f t="shared" si="1"/>
        <v>32</v>
      </c>
      <c r="F9" s="9">
        <f t="shared" si="3"/>
        <v>0.7441860465116279</v>
      </c>
      <c r="G9" s="2">
        <v>1</v>
      </c>
      <c r="H9" s="9">
        <f t="shared" si="4"/>
        <v>1</v>
      </c>
      <c r="I9" s="2">
        <v>0</v>
      </c>
      <c r="J9" s="9">
        <f t="shared" si="5"/>
        <v>0</v>
      </c>
      <c r="K9" s="2">
        <v>1</v>
      </c>
      <c r="L9" s="9">
        <f>K9/(K9+M9)</f>
        <v>9.0909090909090912E-2</v>
      </c>
      <c r="M9" s="2">
        <v>10</v>
      </c>
      <c r="N9" s="9">
        <f>M9/(K9+M9)</f>
        <v>0.90909090909090906</v>
      </c>
      <c r="O9" s="2">
        <v>1</v>
      </c>
      <c r="P9" s="9">
        <f>O9/(O9+Q9)</f>
        <v>0.1111111111111111</v>
      </c>
      <c r="Q9" s="2">
        <v>8</v>
      </c>
      <c r="R9" s="9">
        <f>Q9/(O9+Q9)</f>
        <v>0.88888888888888884</v>
      </c>
    </row>
    <row r="10" spans="1:18" ht="19.5">
      <c r="A10" s="13"/>
      <c r="B10" s="2" t="s">
        <v>15</v>
      </c>
      <c r="C10" s="2">
        <f t="shared" si="0"/>
        <v>5</v>
      </c>
      <c r="D10" s="9">
        <f t="shared" si="2"/>
        <v>0.23809523809523808</v>
      </c>
      <c r="E10" s="2">
        <f t="shared" si="1"/>
        <v>16</v>
      </c>
      <c r="F10" s="9">
        <f t="shared" si="3"/>
        <v>0.76190476190476186</v>
      </c>
      <c r="G10" s="2">
        <v>0</v>
      </c>
      <c r="H10" s="9">
        <v>0</v>
      </c>
      <c r="I10" s="2">
        <v>1</v>
      </c>
      <c r="J10" s="9">
        <f t="shared" si="5"/>
        <v>1</v>
      </c>
      <c r="K10" s="2">
        <v>1</v>
      </c>
      <c r="L10" s="9">
        <f>K10/(K10+M10)</f>
        <v>0.33333333333333331</v>
      </c>
      <c r="M10" s="2">
        <v>2</v>
      </c>
      <c r="N10" s="9">
        <f>M10/(K10+M10)</f>
        <v>0.66666666666666663</v>
      </c>
      <c r="O10" s="6">
        <v>0</v>
      </c>
      <c r="P10" s="9">
        <v>0</v>
      </c>
      <c r="Q10" s="6">
        <v>0</v>
      </c>
      <c r="R10" s="9">
        <v>0</v>
      </c>
    </row>
    <row r="11" spans="1:18" ht="19.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9.5">
      <c r="A12" s="10" t="s">
        <v>0</v>
      </c>
      <c r="B12" s="10"/>
      <c r="C12" s="15" t="s">
        <v>35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9.5">
      <c r="A13" s="10"/>
      <c r="B13" s="10"/>
      <c r="C13" s="17" t="s">
        <v>21</v>
      </c>
      <c r="D13" s="18"/>
      <c r="E13" s="18"/>
      <c r="F13" s="19"/>
      <c r="G13" s="17" t="s">
        <v>22</v>
      </c>
      <c r="H13" s="18"/>
      <c r="I13" s="18"/>
      <c r="J13" s="19"/>
      <c r="K13" s="17" t="s">
        <v>23</v>
      </c>
      <c r="L13" s="18"/>
      <c r="M13" s="18"/>
      <c r="N13" s="19"/>
      <c r="O13" s="17" t="s">
        <v>24</v>
      </c>
      <c r="P13" s="18"/>
      <c r="Q13" s="18"/>
      <c r="R13" s="19"/>
    </row>
    <row r="14" spans="1:18" ht="19.5">
      <c r="A14" s="10"/>
      <c r="B14" s="10"/>
      <c r="C14" s="1" t="s">
        <v>6</v>
      </c>
      <c r="D14" s="1" t="s">
        <v>28</v>
      </c>
      <c r="E14" s="1" t="s">
        <v>7</v>
      </c>
      <c r="F14" s="1" t="s">
        <v>28</v>
      </c>
      <c r="G14" s="1" t="s">
        <v>6</v>
      </c>
      <c r="H14" s="1" t="s">
        <v>28</v>
      </c>
      <c r="I14" s="1" t="s">
        <v>7</v>
      </c>
      <c r="J14" s="1" t="s">
        <v>28</v>
      </c>
      <c r="K14" s="1" t="s">
        <v>6</v>
      </c>
      <c r="L14" s="1" t="s">
        <v>28</v>
      </c>
      <c r="M14" s="1" t="s">
        <v>7</v>
      </c>
      <c r="N14" s="1" t="s">
        <v>28</v>
      </c>
      <c r="O14" s="1" t="s">
        <v>6</v>
      </c>
      <c r="P14" s="1" t="s">
        <v>28</v>
      </c>
      <c r="Q14" s="1" t="s">
        <v>7</v>
      </c>
      <c r="R14" s="1" t="s">
        <v>28</v>
      </c>
    </row>
    <row r="15" spans="1:18" ht="19.5">
      <c r="A15" s="10" t="s">
        <v>8</v>
      </c>
      <c r="B15" s="2" t="s">
        <v>9</v>
      </c>
      <c r="C15" s="6">
        <v>0</v>
      </c>
      <c r="D15" s="9">
        <v>0</v>
      </c>
      <c r="E15" s="6">
        <v>0</v>
      </c>
      <c r="F15" s="9">
        <v>0</v>
      </c>
      <c r="G15" s="2">
        <v>0</v>
      </c>
      <c r="H15" s="9">
        <f t="shared" ref="H15:H20" si="6">G15/(G15+I15)</f>
        <v>0</v>
      </c>
      <c r="I15" s="2">
        <v>1</v>
      </c>
      <c r="J15" s="9">
        <f>I15/(G15+I15)</f>
        <v>1</v>
      </c>
      <c r="K15" s="2">
        <v>1</v>
      </c>
      <c r="L15" s="9">
        <f>K15/(K15+M15)</f>
        <v>1</v>
      </c>
      <c r="M15" s="2">
        <v>0</v>
      </c>
      <c r="N15" s="9">
        <f t="shared" ref="N15:N20" si="7">M15/(K15+M15)</f>
        <v>0</v>
      </c>
      <c r="O15" s="2">
        <v>1</v>
      </c>
      <c r="P15" s="9">
        <f>O15/(O15+Q15)</f>
        <v>1</v>
      </c>
      <c r="Q15" s="2">
        <v>0</v>
      </c>
      <c r="R15" s="9">
        <f>Q15/(O15+Q15)</f>
        <v>0</v>
      </c>
    </row>
    <row r="16" spans="1:18" ht="19.5">
      <c r="A16" s="10"/>
      <c r="B16" s="2" t="s">
        <v>10</v>
      </c>
      <c r="C16" s="2">
        <v>10</v>
      </c>
      <c r="D16" s="9">
        <f>C16/(C16+E16)</f>
        <v>0.5</v>
      </c>
      <c r="E16" s="2">
        <v>10</v>
      </c>
      <c r="F16" s="9">
        <f>E16/(C16+E16)</f>
        <v>0.5</v>
      </c>
      <c r="G16" s="2">
        <v>6</v>
      </c>
      <c r="H16" s="9">
        <f t="shared" si="6"/>
        <v>0.4</v>
      </c>
      <c r="I16" s="2">
        <v>9</v>
      </c>
      <c r="J16" s="9">
        <f>I16/(G16+I16)</f>
        <v>0.6</v>
      </c>
      <c r="K16" s="2">
        <v>3</v>
      </c>
      <c r="L16" s="9">
        <f>K16/(K16+M16)</f>
        <v>0.6</v>
      </c>
      <c r="M16" s="2">
        <v>2</v>
      </c>
      <c r="N16" s="9">
        <f t="shared" si="7"/>
        <v>0.4</v>
      </c>
      <c r="O16" s="2">
        <v>1</v>
      </c>
      <c r="P16" s="9">
        <f>O16/(O16+Q16)</f>
        <v>0.33333333333333331</v>
      </c>
      <c r="Q16" s="2">
        <v>2</v>
      </c>
      <c r="R16" s="9">
        <f>Q16/(O16+Q16)</f>
        <v>0.66666666666666663</v>
      </c>
    </row>
    <row r="17" spans="1:18" ht="19.5">
      <c r="A17" s="10"/>
      <c r="B17" s="2" t="s">
        <v>11</v>
      </c>
      <c r="C17" s="2">
        <v>4</v>
      </c>
      <c r="D17" s="9">
        <f>C17/(C17+E17)</f>
        <v>0.66666666666666663</v>
      </c>
      <c r="E17" s="2">
        <v>2</v>
      </c>
      <c r="F17" s="9">
        <f>E17/(C17+E17)</f>
        <v>0.33333333333333331</v>
      </c>
      <c r="G17" s="2">
        <v>2</v>
      </c>
      <c r="H17" s="9">
        <f t="shared" si="6"/>
        <v>1</v>
      </c>
      <c r="I17" s="2">
        <v>0</v>
      </c>
      <c r="J17" s="9">
        <f t="shared" ref="J17:J20" si="8">I17/(G17+I17)</f>
        <v>0</v>
      </c>
      <c r="K17" s="2">
        <v>1</v>
      </c>
      <c r="L17" s="9">
        <f t="shared" ref="L17:L20" si="9">K17/(K17+M17)</f>
        <v>0.5</v>
      </c>
      <c r="M17" s="2">
        <v>1</v>
      </c>
      <c r="N17" s="9">
        <f t="shared" si="7"/>
        <v>0.5</v>
      </c>
      <c r="O17" s="2">
        <v>1</v>
      </c>
      <c r="P17" s="9">
        <f t="shared" ref="P17:P19" si="10">O17/(O17+Q17)</f>
        <v>1</v>
      </c>
      <c r="Q17" s="2">
        <v>0</v>
      </c>
      <c r="R17" s="9">
        <f t="shared" ref="R17:R19" si="11">Q17/(O17+Q17)</f>
        <v>0</v>
      </c>
    </row>
    <row r="18" spans="1:18" ht="19.5">
      <c r="A18" s="11" t="s">
        <v>12</v>
      </c>
      <c r="B18" s="2" t="s">
        <v>13</v>
      </c>
      <c r="C18" s="2">
        <v>2</v>
      </c>
      <c r="D18" s="9">
        <f>C18/(C18+E18)</f>
        <v>0.2857142857142857</v>
      </c>
      <c r="E18" s="2">
        <v>5</v>
      </c>
      <c r="F18" s="9">
        <f t="shared" ref="F18:F20" si="12">E18/(C18+E18)</f>
        <v>0.7142857142857143</v>
      </c>
      <c r="G18" s="2">
        <v>7</v>
      </c>
      <c r="H18" s="9">
        <f t="shared" si="6"/>
        <v>0.77777777777777779</v>
      </c>
      <c r="I18" s="2">
        <v>2</v>
      </c>
      <c r="J18" s="9">
        <f t="shared" si="8"/>
        <v>0.22222222222222221</v>
      </c>
      <c r="K18" s="2">
        <v>1</v>
      </c>
      <c r="L18" s="9">
        <f t="shared" si="9"/>
        <v>1</v>
      </c>
      <c r="M18" s="2">
        <v>0</v>
      </c>
      <c r="N18" s="9">
        <f t="shared" si="7"/>
        <v>0</v>
      </c>
      <c r="O18" s="2">
        <v>3</v>
      </c>
      <c r="P18" s="9">
        <f t="shared" si="10"/>
        <v>0.75</v>
      </c>
      <c r="Q18" s="2">
        <v>1</v>
      </c>
      <c r="R18" s="9">
        <f t="shared" si="11"/>
        <v>0.25</v>
      </c>
    </row>
    <row r="19" spans="1:18" ht="19.5">
      <c r="A19" s="12"/>
      <c r="B19" s="2" t="s">
        <v>14</v>
      </c>
      <c r="C19" s="2">
        <v>4</v>
      </c>
      <c r="D19" s="9">
        <f>C19/(C19+E19)</f>
        <v>0.44444444444444442</v>
      </c>
      <c r="E19" s="2">
        <v>5</v>
      </c>
      <c r="F19" s="9">
        <f t="shared" si="12"/>
        <v>0.55555555555555558</v>
      </c>
      <c r="G19" s="2">
        <v>2</v>
      </c>
      <c r="H19" s="9">
        <f t="shared" si="6"/>
        <v>0.2857142857142857</v>
      </c>
      <c r="I19" s="2">
        <v>5</v>
      </c>
      <c r="J19" s="9">
        <f t="shared" si="8"/>
        <v>0.7142857142857143</v>
      </c>
      <c r="K19" s="2">
        <v>1</v>
      </c>
      <c r="L19" s="9">
        <f t="shared" si="9"/>
        <v>0.33333333333333331</v>
      </c>
      <c r="M19" s="2">
        <v>2</v>
      </c>
      <c r="N19" s="9">
        <f t="shared" si="7"/>
        <v>0.66666666666666663</v>
      </c>
      <c r="O19" s="2">
        <v>0</v>
      </c>
      <c r="P19" s="9">
        <f t="shared" si="10"/>
        <v>0</v>
      </c>
      <c r="Q19" s="2">
        <v>2</v>
      </c>
      <c r="R19" s="9">
        <f t="shared" si="11"/>
        <v>1</v>
      </c>
    </row>
    <row r="20" spans="1:18" ht="19.5">
      <c r="A20" s="13"/>
      <c r="B20" s="2" t="s">
        <v>15</v>
      </c>
      <c r="C20" s="2">
        <v>1</v>
      </c>
      <c r="D20" s="9">
        <f>C20/(C20+E20)</f>
        <v>1</v>
      </c>
      <c r="E20" s="2">
        <v>0</v>
      </c>
      <c r="F20" s="9">
        <f t="shared" si="12"/>
        <v>0</v>
      </c>
      <c r="G20" s="2">
        <v>2</v>
      </c>
      <c r="H20" s="9">
        <f t="shared" si="6"/>
        <v>0.2857142857142857</v>
      </c>
      <c r="I20" s="2">
        <v>5</v>
      </c>
      <c r="J20" s="9">
        <f t="shared" si="8"/>
        <v>0.7142857142857143</v>
      </c>
      <c r="K20" s="2">
        <v>0</v>
      </c>
      <c r="L20" s="9">
        <f t="shared" si="9"/>
        <v>0</v>
      </c>
      <c r="M20" s="2">
        <v>3</v>
      </c>
      <c r="N20" s="9">
        <f t="shared" si="7"/>
        <v>1</v>
      </c>
      <c r="O20" s="2">
        <v>1</v>
      </c>
      <c r="P20" s="9">
        <f>O20/(O20+Q20)</f>
        <v>0.25</v>
      </c>
      <c r="Q20" s="2">
        <v>3</v>
      </c>
      <c r="R20" s="9">
        <f>Q20/(O20+Q20)</f>
        <v>0.75</v>
      </c>
    </row>
    <row r="21" spans="1:18" ht="19.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0"/>
      <c r="P21" s="20"/>
      <c r="Q21" s="20"/>
      <c r="R21" s="20"/>
    </row>
    <row r="22" spans="1:18" ht="19.5">
      <c r="A22" s="10" t="s">
        <v>0</v>
      </c>
      <c r="B22" s="10"/>
      <c r="C22" s="17" t="s">
        <v>35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4"/>
      <c r="P22" s="5"/>
      <c r="Q22" s="5"/>
      <c r="R22" s="5"/>
    </row>
    <row r="23" spans="1:18" ht="19.5">
      <c r="A23" s="10"/>
      <c r="B23" s="10"/>
      <c r="C23" s="17" t="s">
        <v>25</v>
      </c>
      <c r="D23" s="18"/>
      <c r="E23" s="18"/>
      <c r="F23" s="19"/>
      <c r="G23" s="17" t="s">
        <v>26</v>
      </c>
      <c r="H23" s="18"/>
      <c r="I23" s="18"/>
      <c r="J23" s="19"/>
      <c r="K23" s="17" t="s">
        <v>27</v>
      </c>
      <c r="L23" s="18"/>
      <c r="M23" s="18"/>
      <c r="N23" s="19"/>
    </row>
    <row r="24" spans="1:18" ht="19.5">
      <c r="A24" s="10"/>
      <c r="B24" s="10"/>
      <c r="C24" s="1" t="s">
        <v>6</v>
      </c>
      <c r="D24" s="1" t="s">
        <v>28</v>
      </c>
      <c r="E24" s="1" t="s">
        <v>7</v>
      </c>
      <c r="F24" s="1" t="s">
        <v>28</v>
      </c>
      <c r="G24" s="1" t="s">
        <v>6</v>
      </c>
      <c r="H24" s="1" t="s">
        <v>28</v>
      </c>
      <c r="I24" s="1" t="s">
        <v>7</v>
      </c>
      <c r="J24" s="1" t="s">
        <v>28</v>
      </c>
      <c r="K24" s="1" t="s">
        <v>6</v>
      </c>
      <c r="L24" s="1" t="s">
        <v>28</v>
      </c>
      <c r="M24" s="1" t="s">
        <v>7</v>
      </c>
      <c r="N24" s="1" t="s">
        <v>28</v>
      </c>
    </row>
    <row r="25" spans="1:18" ht="19.5">
      <c r="A25" s="10" t="s">
        <v>8</v>
      </c>
      <c r="B25" s="2" t="s">
        <v>9</v>
      </c>
      <c r="C25" s="2">
        <v>2</v>
      </c>
      <c r="D25" s="9">
        <f>C25/(C25+E25)</f>
        <v>1</v>
      </c>
      <c r="E25" s="2">
        <v>0</v>
      </c>
      <c r="F25" s="9">
        <f>E25/(C25+E25)</f>
        <v>0</v>
      </c>
      <c r="G25" s="6">
        <v>0</v>
      </c>
      <c r="H25" s="9">
        <v>0</v>
      </c>
      <c r="I25" s="6">
        <v>0</v>
      </c>
      <c r="J25" s="9">
        <v>0</v>
      </c>
      <c r="K25" s="6">
        <v>0</v>
      </c>
      <c r="L25" s="6">
        <v>0</v>
      </c>
      <c r="M25" s="6">
        <v>0</v>
      </c>
      <c r="N25" s="6">
        <v>0</v>
      </c>
    </row>
    <row r="26" spans="1:18" ht="19.5">
      <c r="A26" s="10"/>
      <c r="B26" s="2" t="s">
        <v>10</v>
      </c>
      <c r="C26" s="2">
        <v>1</v>
      </c>
      <c r="D26" s="9">
        <f>C26/(C26+E26)</f>
        <v>1</v>
      </c>
      <c r="E26" s="2">
        <v>0</v>
      </c>
      <c r="F26" s="9">
        <f>E26/(C26+E26)</f>
        <v>0</v>
      </c>
      <c r="G26" s="6">
        <v>0</v>
      </c>
      <c r="H26" s="9">
        <v>0</v>
      </c>
      <c r="I26" s="6">
        <v>0</v>
      </c>
      <c r="J26" s="9">
        <v>0</v>
      </c>
      <c r="K26" s="6">
        <v>0</v>
      </c>
      <c r="L26" s="6">
        <v>0</v>
      </c>
      <c r="M26" s="6">
        <v>0</v>
      </c>
      <c r="N26" s="6">
        <v>0</v>
      </c>
    </row>
    <row r="27" spans="1:18" ht="19.5">
      <c r="A27" s="10"/>
      <c r="B27" s="2" t="s">
        <v>11</v>
      </c>
      <c r="C27" s="6">
        <v>0</v>
      </c>
      <c r="D27" s="9">
        <v>0</v>
      </c>
      <c r="E27" s="6">
        <v>0</v>
      </c>
      <c r="F27" s="9">
        <v>0</v>
      </c>
      <c r="G27" s="6">
        <v>0</v>
      </c>
      <c r="H27" s="9">
        <v>0</v>
      </c>
      <c r="I27" s="6">
        <v>0</v>
      </c>
      <c r="J27" s="9">
        <v>0</v>
      </c>
      <c r="K27" s="6">
        <v>0</v>
      </c>
      <c r="L27" s="6">
        <v>0</v>
      </c>
      <c r="M27" s="6">
        <v>0</v>
      </c>
      <c r="N27" s="6">
        <v>0</v>
      </c>
    </row>
    <row r="28" spans="1:18" ht="19.5">
      <c r="A28" s="11" t="s">
        <v>12</v>
      </c>
      <c r="B28" s="2" t="s">
        <v>13</v>
      </c>
      <c r="C28" s="2">
        <v>1</v>
      </c>
      <c r="D28" s="9">
        <f>C28/(C28+E28)</f>
        <v>1</v>
      </c>
      <c r="E28" s="2">
        <v>0</v>
      </c>
      <c r="F28" s="9">
        <f>E28/(C28+E28)</f>
        <v>0</v>
      </c>
      <c r="G28" s="2">
        <v>0</v>
      </c>
      <c r="H28" s="9">
        <f>G28/(G28+I28)</f>
        <v>0</v>
      </c>
      <c r="I28" s="2">
        <v>1</v>
      </c>
      <c r="J28" s="9">
        <f>I28/(G28+I28)</f>
        <v>1</v>
      </c>
      <c r="K28" s="6">
        <v>0</v>
      </c>
      <c r="L28" s="6">
        <v>0</v>
      </c>
      <c r="M28" s="6">
        <v>0</v>
      </c>
      <c r="N28" s="6">
        <v>0</v>
      </c>
    </row>
    <row r="29" spans="1:18" ht="19.5">
      <c r="A29" s="12"/>
      <c r="B29" s="2" t="s">
        <v>14</v>
      </c>
      <c r="C29" s="6">
        <v>0</v>
      </c>
      <c r="D29" s="9">
        <v>0</v>
      </c>
      <c r="E29" s="6">
        <v>0</v>
      </c>
      <c r="F29" s="9">
        <v>0</v>
      </c>
      <c r="G29" s="2">
        <v>1</v>
      </c>
      <c r="H29" s="9">
        <f t="shared" ref="H29" si="13">G29/(G29+I29)</f>
        <v>1</v>
      </c>
      <c r="I29" s="2">
        <v>0</v>
      </c>
      <c r="J29" s="9">
        <f>I29/(G29+I29)</f>
        <v>0</v>
      </c>
      <c r="K29" s="6">
        <v>0</v>
      </c>
      <c r="L29" s="6">
        <v>0</v>
      </c>
      <c r="M29" s="6">
        <v>0</v>
      </c>
      <c r="N29" s="6">
        <v>0</v>
      </c>
    </row>
    <row r="30" spans="1:18" ht="19.5">
      <c r="A30" s="13"/>
      <c r="B30" s="2" t="s">
        <v>15</v>
      </c>
      <c r="C30" s="2">
        <v>0</v>
      </c>
      <c r="D30" s="9">
        <f>C30/(C30+E30)</f>
        <v>0</v>
      </c>
      <c r="E30" s="2">
        <v>2</v>
      </c>
      <c r="F30" s="9">
        <f>E30/(C30+E30)</f>
        <v>1</v>
      </c>
      <c r="G30" s="6">
        <v>0</v>
      </c>
      <c r="H30" s="9">
        <v>0</v>
      </c>
      <c r="I30" s="6">
        <v>0</v>
      </c>
      <c r="J30" s="9">
        <v>0</v>
      </c>
      <c r="K30" s="6">
        <v>0</v>
      </c>
      <c r="L30" s="6">
        <v>0</v>
      </c>
      <c r="M30" s="6">
        <v>0</v>
      </c>
      <c r="N30" s="6">
        <v>0</v>
      </c>
    </row>
  </sheetData>
  <mergeCells count="26">
    <mergeCell ref="A25:A27"/>
    <mergeCell ref="A28:A30"/>
    <mergeCell ref="A15:A17"/>
    <mergeCell ref="A18:A20"/>
    <mergeCell ref="A21:R21"/>
    <mergeCell ref="A22:B24"/>
    <mergeCell ref="C22:N22"/>
    <mergeCell ref="C23:F23"/>
    <mergeCell ref="G23:J23"/>
    <mergeCell ref="K23:N23"/>
    <mergeCell ref="A5:A7"/>
    <mergeCell ref="A8:A10"/>
    <mergeCell ref="A11:R11"/>
    <mergeCell ref="A12:B14"/>
    <mergeCell ref="C12:R12"/>
    <mergeCell ref="C13:F13"/>
    <mergeCell ref="G13:J13"/>
    <mergeCell ref="K13:N13"/>
    <mergeCell ref="O13:R13"/>
    <mergeCell ref="A1:R1"/>
    <mergeCell ref="A2:B4"/>
    <mergeCell ref="C2:R2"/>
    <mergeCell ref="C3:F3"/>
    <mergeCell ref="G3:J3"/>
    <mergeCell ref="K3:N3"/>
    <mergeCell ref="O3:R3"/>
  </mergeCells>
  <phoneticPr fontId="3" type="noConversion"/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學歷統計</vt:lpstr>
      <vt:lpstr>年齡統計-107年</vt:lpstr>
      <vt:lpstr>年齡統計-106年</vt:lpstr>
      <vt:lpstr>年齡統計-105年 </vt:lpstr>
      <vt:lpstr>年齡統計-104年  </vt:lpstr>
      <vt:lpstr>年齡統計-103年   </vt:lpstr>
      <vt:lpstr>年齡統計-102年   </vt:lpstr>
    </vt:vector>
  </TitlesOfParts>
  <Company>NTPC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2017-01-25T07:03:57Z</cp:lastPrinted>
  <dcterms:created xsi:type="dcterms:W3CDTF">2016-03-21T07:36:50Z</dcterms:created>
  <dcterms:modified xsi:type="dcterms:W3CDTF">2019-04-29T06:02:49Z</dcterms:modified>
</cp:coreProperties>
</file>