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0_會計室\統計\性別統計專區\性別統計指標\110年\"/>
    </mc:Choice>
  </mc:AlternateContent>
  <bookViews>
    <workbookView xWindow="480" yWindow="210" windowWidth="18315" windowHeight="12690"/>
  </bookViews>
  <sheets>
    <sheet name="109年" sheetId="8" r:id="rId1"/>
    <sheet name="108年" sheetId="7" r:id="rId2"/>
    <sheet name="107年" sheetId="6" r:id="rId3"/>
    <sheet name="106年" sheetId="1" r:id="rId4"/>
    <sheet name="105年" sheetId="2" r:id="rId5"/>
    <sheet name="104年" sheetId="3" r:id="rId6"/>
    <sheet name="103年" sheetId="4" r:id="rId7"/>
    <sheet name="102年" sheetId="5" r:id="rId8"/>
  </sheets>
  <calcPr calcId="162913"/>
</workbook>
</file>

<file path=xl/calcChain.xml><?xml version="1.0" encoding="utf-8"?>
<calcChain xmlns="http://schemas.openxmlformats.org/spreadsheetml/2006/main">
  <c r="R10" i="8" l="1"/>
  <c r="P10" i="8"/>
  <c r="R8" i="8"/>
  <c r="F10" i="8"/>
  <c r="D10" i="8"/>
  <c r="F9" i="8"/>
  <c r="D9" i="8"/>
  <c r="F8" i="8"/>
  <c r="D8" i="8"/>
  <c r="F7" i="8"/>
  <c r="D7" i="8"/>
  <c r="F6" i="8"/>
  <c r="D6" i="8"/>
  <c r="F5" i="8"/>
  <c r="D5" i="8"/>
  <c r="V10" i="8" l="1"/>
  <c r="N10" i="8"/>
  <c r="N9" i="8"/>
  <c r="L9" i="8"/>
  <c r="P8" i="8"/>
  <c r="N8" i="8"/>
  <c r="L8" i="8"/>
  <c r="J8" i="8"/>
  <c r="H8" i="8"/>
  <c r="R7" i="8"/>
  <c r="P7" i="8"/>
  <c r="N7" i="8"/>
  <c r="L7" i="8"/>
  <c r="J7" i="8"/>
  <c r="H7" i="8"/>
  <c r="N6" i="8"/>
  <c r="L6" i="8"/>
  <c r="J6" i="8"/>
  <c r="H6" i="8"/>
  <c r="N5" i="8"/>
  <c r="L5" i="8"/>
  <c r="J5" i="8"/>
  <c r="H5" i="8"/>
  <c r="D5" i="7"/>
  <c r="P9" i="7" l="1"/>
  <c r="V10" i="7"/>
  <c r="T10" i="7"/>
  <c r="N10" i="7"/>
  <c r="L10" i="7"/>
  <c r="E10" i="7"/>
  <c r="C10" i="7"/>
  <c r="N9" i="7"/>
  <c r="L9" i="7"/>
  <c r="E9" i="7"/>
  <c r="C9" i="7"/>
  <c r="V8" i="7"/>
  <c r="T8" i="7"/>
  <c r="R8" i="7"/>
  <c r="P8" i="7"/>
  <c r="N8" i="7"/>
  <c r="L8" i="7"/>
  <c r="J8" i="7"/>
  <c r="H8" i="7"/>
  <c r="E8" i="7"/>
  <c r="C8" i="7"/>
  <c r="D8" i="7" s="1"/>
  <c r="V7" i="7"/>
  <c r="T7" i="7"/>
  <c r="R7" i="7"/>
  <c r="P7" i="7"/>
  <c r="N7" i="7"/>
  <c r="L7" i="7"/>
  <c r="J7" i="7"/>
  <c r="H7" i="7"/>
  <c r="E7" i="7"/>
  <c r="C7" i="7"/>
  <c r="N6" i="7"/>
  <c r="L6" i="7"/>
  <c r="J6" i="7"/>
  <c r="H6" i="7"/>
  <c r="E6" i="7"/>
  <c r="C6" i="7"/>
  <c r="N5" i="7"/>
  <c r="L5" i="7"/>
  <c r="J5" i="7"/>
  <c r="H5" i="7"/>
  <c r="E5" i="7"/>
  <c r="C5" i="7"/>
  <c r="D7" i="7" l="1"/>
  <c r="D10" i="7"/>
  <c r="D9" i="7"/>
  <c r="D6" i="7"/>
  <c r="F6" i="7"/>
  <c r="F8" i="7"/>
  <c r="F9" i="7"/>
  <c r="F10" i="7"/>
  <c r="F5" i="7"/>
  <c r="F7" i="7"/>
  <c r="P10" i="6"/>
  <c r="R10" i="6"/>
  <c r="V7" i="6"/>
  <c r="R7" i="6"/>
  <c r="T7" i="6"/>
  <c r="V10" i="6"/>
  <c r="T10" i="6"/>
  <c r="N10" i="6"/>
  <c r="L10" i="6"/>
  <c r="E10" i="6"/>
  <c r="C10" i="6"/>
  <c r="N9" i="6"/>
  <c r="L9" i="6"/>
  <c r="E9" i="6"/>
  <c r="F9" i="6" s="1"/>
  <c r="C9" i="6"/>
  <c r="D9" i="6" s="1"/>
  <c r="V8" i="6"/>
  <c r="T8" i="6"/>
  <c r="R8" i="6"/>
  <c r="P8" i="6"/>
  <c r="N8" i="6"/>
  <c r="L8" i="6"/>
  <c r="J8" i="6"/>
  <c r="H8" i="6"/>
  <c r="E8" i="6"/>
  <c r="C8" i="6"/>
  <c r="P7" i="6"/>
  <c r="N7" i="6"/>
  <c r="L7" i="6"/>
  <c r="J7" i="6"/>
  <c r="H7" i="6"/>
  <c r="E7" i="6"/>
  <c r="C7" i="6"/>
  <c r="N6" i="6"/>
  <c r="L6" i="6"/>
  <c r="J6" i="6"/>
  <c r="H6" i="6"/>
  <c r="E6" i="6"/>
  <c r="C6" i="6"/>
  <c r="N5" i="6"/>
  <c r="L5" i="6"/>
  <c r="J5" i="6"/>
  <c r="H5" i="6"/>
  <c r="E5" i="6"/>
  <c r="C5" i="6"/>
  <c r="D5" i="6" s="1"/>
  <c r="F5" i="6" l="1"/>
  <c r="F10" i="6"/>
  <c r="D10" i="6"/>
  <c r="D8" i="6"/>
  <c r="F7" i="6"/>
  <c r="F8" i="6"/>
  <c r="D7" i="6"/>
  <c r="F6" i="6"/>
  <c r="D6" i="6"/>
  <c r="V10" i="5"/>
  <c r="T10" i="5"/>
  <c r="R10" i="5"/>
  <c r="P10" i="5"/>
  <c r="N10" i="5"/>
  <c r="L10" i="5"/>
  <c r="F10" i="5"/>
  <c r="D10" i="5"/>
  <c r="V9" i="5"/>
  <c r="T9" i="5"/>
  <c r="R9" i="5"/>
  <c r="P9" i="5"/>
  <c r="N9" i="5"/>
  <c r="L9" i="5"/>
  <c r="J9" i="5"/>
  <c r="H9" i="5"/>
  <c r="F9" i="5"/>
  <c r="D9" i="5"/>
  <c r="V8" i="5"/>
  <c r="T8" i="5"/>
  <c r="R8" i="5"/>
  <c r="P8" i="5"/>
  <c r="N8" i="5"/>
  <c r="L8" i="5"/>
  <c r="J8" i="5"/>
  <c r="H8" i="5"/>
  <c r="F8" i="5"/>
  <c r="D8" i="5"/>
  <c r="V7" i="5"/>
  <c r="T7" i="5"/>
  <c r="R7" i="5"/>
  <c r="P7" i="5"/>
  <c r="N7" i="5"/>
  <c r="L7" i="5"/>
  <c r="J7" i="5"/>
  <c r="H7" i="5"/>
  <c r="F7" i="5"/>
  <c r="D7" i="5"/>
  <c r="R6" i="5"/>
  <c r="P6" i="5"/>
  <c r="N6" i="5"/>
  <c r="L6" i="5"/>
  <c r="J6" i="5"/>
  <c r="H6" i="5"/>
  <c r="F6" i="5"/>
  <c r="D6" i="5"/>
  <c r="N5" i="5"/>
  <c r="L5" i="5"/>
  <c r="J5" i="5"/>
  <c r="H5" i="5"/>
  <c r="F5" i="5"/>
  <c r="D5" i="5"/>
  <c r="V10" i="4"/>
  <c r="T10" i="4"/>
  <c r="R10" i="4"/>
  <c r="P10" i="4"/>
  <c r="N10" i="4"/>
  <c r="L10" i="4"/>
  <c r="F10" i="4"/>
  <c r="D10" i="4"/>
  <c r="V9" i="4"/>
  <c r="T9" i="4"/>
  <c r="R9" i="4"/>
  <c r="P9" i="4"/>
  <c r="N9" i="4"/>
  <c r="L9" i="4"/>
  <c r="J9" i="4"/>
  <c r="H9" i="4"/>
  <c r="F9" i="4"/>
  <c r="D9" i="4"/>
  <c r="V8" i="4"/>
  <c r="T8" i="4"/>
  <c r="R8" i="4"/>
  <c r="P8" i="4"/>
  <c r="N8" i="4"/>
  <c r="L8" i="4"/>
  <c r="J8" i="4"/>
  <c r="H8" i="4"/>
  <c r="F8" i="4"/>
  <c r="D8" i="4"/>
  <c r="V7" i="4"/>
  <c r="T7" i="4"/>
  <c r="R7" i="4"/>
  <c r="P7" i="4"/>
  <c r="N7" i="4"/>
  <c r="L7" i="4"/>
  <c r="J7" i="4"/>
  <c r="H7" i="4"/>
  <c r="F7" i="4"/>
  <c r="D7" i="4"/>
  <c r="N6" i="4"/>
  <c r="L6" i="4"/>
  <c r="J6" i="4"/>
  <c r="H6" i="4"/>
  <c r="F6" i="4"/>
  <c r="D6" i="4"/>
  <c r="N5" i="4"/>
  <c r="L5" i="4"/>
  <c r="J5" i="4"/>
  <c r="H5" i="4"/>
  <c r="F5" i="4"/>
  <c r="D5" i="4"/>
  <c r="V10" i="3"/>
  <c r="T10" i="3"/>
  <c r="R10" i="3"/>
  <c r="P10" i="3"/>
  <c r="N10" i="3"/>
  <c r="L10" i="3"/>
  <c r="F10" i="3"/>
  <c r="D10" i="3"/>
  <c r="N9" i="3"/>
  <c r="L9" i="3"/>
  <c r="F9" i="3"/>
  <c r="D9" i="3"/>
  <c r="V8" i="3"/>
  <c r="T8" i="3"/>
  <c r="R8" i="3"/>
  <c r="P8" i="3"/>
  <c r="N8" i="3"/>
  <c r="L8" i="3"/>
  <c r="J8" i="3"/>
  <c r="H8" i="3"/>
  <c r="F8" i="3"/>
  <c r="D8" i="3"/>
  <c r="V7" i="3"/>
  <c r="T7" i="3"/>
  <c r="R7" i="3"/>
  <c r="P7" i="3"/>
  <c r="N7" i="3"/>
  <c r="L7" i="3"/>
  <c r="J7" i="3"/>
  <c r="H7" i="3"/>
  <c r="F7" i="3"/>
  <c r="D7" i="3"/>
  <c r="R6" i="3"/>
  <c r="P6" i="3"/>
  <c r="N6" i="3"/>
  <c r="L6" i="3"/>
  <c r="J6" i="3"/>
  <c r="H6" i="3"/>
  <c r="F6" i="3"/>
  <c r="D6" i="3"/>
  <c r="N5" i="3"/>
  <c r="L5" i="3"/>
  <c r="J5" i="3"/>
  <c r="H5" i="3"/>
  <c r="F5" i="3"/>
  <c r="D5" i="3"/>
  <c r="V10" i="2"/>
  <c r="T10" i="2"/>
  <c r="R10" i="2"/>
  <c r="P10" i="2"/>
  <c r="N10" i="2"/>
  <c r="L10" i="2"/>
  <c r="E10" i="2"/>
  <c r="F10" i="2" s="1"/>
  <c r="C10" i="2"/>
  <c r="V9" i="2"/>
  <c r="T9" i="2"/>
  <c r="N9" i="2"/>
  <c r="L9" i="2"/>
  <c r="E9" i="2"/>
  <c r="F9" i="2" s="1"/>
  <c r="C9" i="2"/>
  <c r="V8" i="2"/>
  <c r="T8" i="2"/>
  <c r="R8" i="2"/>
  <c r="P8" i="2"/>
  <c r="N8" i="2"/>
  <c r="L8" i="2"/>
  <c r="J8" i="2"/>
  <c r="H8" i="2"/>
  <c r="E8" i="2"/>
  <c r="F8" i="2" s="1"/>
  <c r="C8" i="2"/>
  <c r="R7" i="2"/>
  <c r="P7" i="2"/>
  <c r="N7" i="2"/>
  <c r="L7" i="2"/>
  <c r="J7" i="2"/>
  <c r="H7" i="2"/>
  <c r="E7" i="2"/>
  <c r="F7" i="2" s="1"/>
  <c r="C7" i="2"/>
  <c r="V6" i="2"/>
  <c r="T6" i="2"/>
  <c r="N6" i="2"/>
  <c r="L6" i="2"/>
  <c r="J6" i="2"/>
  <c r="H6" i="2"/>
  <c r="E6" i="2"/>
  <c r="F6" i="2" s="1"/>
  <c r="C6" i="2"/>
  <c r="N5" i="2"/>
  <c r="L5" i="2"/>
  <c r="J5" i="2"/>
  <c r="H5" i="2"/>
  <c r="E5" i="2"/>
  <c r="F5" i="2" s="1"/>
  <c r="C5" i="2"/>
  <c r="D5" i="2" s="1"/>
  <c r="D9" i="2" l="1"/>
  <c r="D6" i="2"/>
  <c r="D7" i="2"/>
  <c r="D8" i="2"/>
  <c r="D10" i="2"/>
  <c r="V10" i="1"/>
  <c r="T10" i="1"/>
  <c r="N10" i="1"/>
  <c r="L10" i="1"/>
  <c r="E10" i="1"/>
  <c r="C10" i="1"/>
  <c r="N9" i="1"/>
  <c r="L9" i="1"/>
  <c r="E9" i="1"/>
  <c r="C9" i="1"/>
  <c r="V8" i="1"/>
  <c r="T8" i="1"/>
  <c r="R8" i="1"/>
  <c r="P8" i="1"/>
  <c r="N8" i="1"/>
  <c r="L8" i="1"/>
  <c r="J8" i="1"/>
  <c r="H8" i="1"/>
  <c r="E8" i="1"/>
  <c r="C8" i="1"/>
  <c r="P7" i="1"/>
  <c r="N7" i="1"/>
  <c r="L7" i="1"/>
  <c r="J7" i="1"/>
  <c r="H7" i="1"/>
  <c r="E7" i="1"/>
  <c r="C7" i="1"/>
  <c r="D7" i="1" s="1"/>
  <c r="N6" i="1"/>
  <c r="L6" i="1"/>
  <c r="J6" i="1"/>
  <c r="H6" i="1"/>
  <c r="E6" i="1"/>
  <c r="C6" i="1"/>
  <c r="D6" i="1" s="1"/>
  <c r="N5" i="1"/>
  <c r="L5" i="1"/>
  <c r="J5" i="1"/>
  <c r="H5" i="1"/>
  <c r="E5" i="1"/>
  <c r="C5" i="1"/>
  <c r="F10" i="1" l="1"/>
  <c r="D10" i="1"/>
  <c r="D8" i="1"/>
  <c r="F6" i="1"/>
  <c r="F9" i="1"/>
  <c r="F5" i="1"/>
  <c r="F7" i="1"/>
  <c r="F8" i="1"/>
  <c r="D5" i="1"/>
  <c r="D9" i="1"/>
</calcChain>
</file>

<file path=xl/sharedStrings.xml><?xml version="1.0" encoding="utf-8"?>
<sst xmlns="http://schemas.openxmlformats.org/spreadsheetml/2006/main" count="288" uniqueCount="43">
  <si>
    <t>資料時間:104年12月31日</t>
    <phoneticPr fontId="3" type="noConversion"/>
  </si>
  <si>
    <t>類別</t>
    <phoneticPr fontId="3" type="noConversion"/>
  </si>
  <si>
    <t>學歷</t>
    <phoneticPr fontId="3" type="noConversion"/>
  </si>
  <si>
    <t>總計</t>
    <phoneticPr fontId="3" type="noConversion"/>
  </si>
  <si>
    <t>研究所以上</t>
    <phoneticPr fontId="3" type="noConversion"/>
  </si>
  <si>
    <t>大學</t>
    <phoneticPr fontId="3" type="noConversion"/>
  </si>
  <si>
    <t>專科</t>
    <phoneticPr fontId="3" type="noConversion"/>
  </si>
  <si>
    <t>男</t>
    <phoneticPr fontId="3" type="noConversion"/>
  </si>
  <si>
    <t>女</t>
    <phoneticPr fontId="3" type="noConversion"/>
  </si>
  <si>
    <t>正式</t>
    <phoneticPr fontId="3" type="noConversion"/>
  </si>
  <si>
    <t>簡任</t>
    <phoneticPr fontId="3" type="noConversion"/>
  </si>
  <si>
    <t>薦任</t>
    <phoneticPr fontId="3" type="noConversion"/>
  </si>
  <si>
    <t>委任</t>
    <phoneticPr fontId="3" type="noConversion"/>
  </si>
  <si>
    <t>非編制</t>
    <phoneticPr fontId="3" type="noConversion"/>
  </si>
  <si>
    <t>約聘僱</t>
    <phoneticPr fontId="3" type="noConversion"/>
  </si>
  <si>
    <t>暫僱</t>
    <phoneticPr fontId="3" type="noConversion"/>
  </si>
  <si>
    <t>臨時雇工及雇工</t>
    <phoneticPr fontId="3" type="noConversion"/>
  </si>
  <si>
    <t>資料時間:103年12月31日</t>
    <phoneticPr fontId="3" type="noConversion"/>
  </si>
  <si>
    <t>類別</t>
    <phoneticPr fontId="3" type="noConversion"/>
  </si>
  <si>
    <t>男</t>
    <phoneticPr fontId="3" type="noConversion"/>
  </si>
  <si>
    <t>女</t>
    <phoneticPr fontId="3" type="noConversion"/>
  </si>
  <si>
    <t>正式</t>
    <phoneticPr fontId="3" type="noConversion"/>
  </si>
  <si>
    <t>簡任</t>
    <phoneticPr fontId="3" type="noConversion"/>
  </si>
  <si>
    <t>薦任</t>
    <phoneticPr fontId="3" type="noConversion"/>
  </si>
  <si>
    <t>委任</t>
    <phoneticPr fontId="3" type="noConversion"/>
  </si>
  <si>
    <t>非編制</t>
    <phoneticPr fontId="3" type="noConversion"/>
  </si>
  <si>
    <t>約聘僱</t>
    <phoneticPr fontId="3" type="noConversion"/>
  </si>
  <si>
    <t>暫僱</t>
    <phoneticPr fontId="3" type="noConversion"/>
  </si>
  <si>
    <t>資料時間:102年12月31日</t>
    <phoneticPr fontId="3" type="noConversion"/>
  </si>
  <si>
    <t>高中以下</t>
    <phoneticPr fontId="3" type="noConversion"/>
  </si>
  <si>
    <t>男</t>
    <phoneticPr fontId="3" type="noConversion"/>
  </si>
  <si>
    <t>女</t>
    <phoneticPr fontId="3" type="noConversion"/>
  </si>
  <si>
    <t>學歷</t>
    <phoneticPr fontId="3" type="noConversion"/>
  </si>
  <si>
    <t>總計</t>
    <phoneticPr fontId="3" type="noConversion"/>
  </si>
  <si>
    <t>研究所以上</t>
    <phoneticPr fontId="3" type="noConversion"/>
  </si>
  <si>
    <t>大學</t>
    <phoneticPr fontId="3" type="noConversion"/>
  </si>
  <si>
    <t>專科</t>
    <phoneticPr fontId="3" type="noConversion"/>
  </si>
  <si>
    <t>性別比率</t>
    <phoneticPr fontId="3" type="noConversion"/>
  </si>
  <si>
    <t>資料時間:105年12月31日</t>
    <phoneticPr fontId="3" type="noConversion"/>
  </si>
  <si>
    <t>資料時間:106年12月31日</t>
    <phoneticPr fontId="3" type="noConversion"/>
  </si>
  <si>
    <t>資料時間:107年12月31日</t>
    <phoneticPr fontId="3" type="noConversion"/>
  </si>
  <si>
    <t>資料時間:108年12月31日</t>
    <phoneticPr fontId="3" type="noConversion"/>
  </si>
  <si>
    <t>資料時間:109年12月31日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</si>
</sst>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0_);[Red]\(0\)"/>
  </numFmts>
  <fonts count="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>
      <alignment vertical="center"/>
    </xf>
    <xf numFmtId="43" fontId="2" fillId="0" borderId="2" xfId="0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10" fontId="2" fillId="0" borderId="0" xfId="0" applyNumberFormat="1" applyFont="1" applyBorder="1">
      <alignment vertical="center"/>
    </xf>
    <xf numFmtId="43" fontId="2" fillId="0" borderId="0" xfId="0" applyNumberFormat="1" applyFont="1" applyBorder="1">
      <alignment vertical="center"/>
    </xf>
    <xf numFmtId="41" fontId="2" fillId="0" borderId="2" xfId="0" applyNumberFormat="1" applyFont="1" applyBorder="1">
      <alignment vertical="center"/>
    </xf>
    <xf numFmtId="41" fontId="0" fillId="0" borderId="0" xfId="0" applyNumberFormat="1">
      <alignment vertical="center"/>
    </xf>
    <xf numFmtId="41" fontId="4" fillId="0" borderId="0" xfId="0" applyNumberFormat="1" applyFont="1">
      <alignment vertical="center"/>
    </xf>
    <xf numFmtId="176" fontId="2" fillId="0" borderId="2" xfId="0" applyNumberFormat="1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workbookViewId="0">
      <selection activeCell="A2" sqref="A2:B4"/>
    </sheetView>
  </sheetViews>
  <sheetFormatPr defaultRowHeight="16.5"/>
  <cols>
    <col min="1" max="1" width="9.25" bestFit="1" customWidth="1"/>
    <col min="2" max="2" width="20.25" bestFit="1" customWidth="1"/>
    <col min="3" max="3" width="6.625" customWidth="1"/>
    <col min="4" max="4" width="11.625" customWidth="1"/>
    <col min="5" max="5" width="6.625" customWidth="1"/>
    <col min="6" max="6" width="11.625" customWidth="1"/>
    <col min="7" max="7" width="6.625" customWidth="1"/>
    <col min="8" max="8" width="11.625" customWidth="1"/>
    <col min="9" max="9" width="6.625" customWidth="1"/>
    <col min="10" max="10" width="11.625" customWidth="1"/>
    <col min="11" max="11" width="6.625" customWidth="1"/>
    <col min="12" max="12" width="11.625" customWidth="1"/>
    <col min="13" max="13" width="6.625" customWidth="1"/>
    <col min="14" max="14" width="11.625" customWidth="1"/>
    <col min="15" max="15" width="6.625" customWidth="1"/>
    <col min="16" max="16" width="11.625" customWidth="1"/>
    <col min="17" max="17" width="6.625" customWidth="1"/>
    <col min="18" max="18" width="11.625" customWidth="1"/>
    <col min="19" max="19" width="6.625" customWidth="1"/>
    <col min="20" max="20" width="11.625" customWidth="1"/>
    <col min="21" max="21" width="6.625" customWidth="1"/>
    <col min="22" max="22" width="11.625" customWidth="1"/>
  </cols>
  <sheetData>
    <row r="1" spans="1:24" ht="19.5">
      <c r="A1" s="19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4" ht="19.5">
      <c r="A2" s="15" t="s">
        <v>1</v>
      </c>
      <c r="B2" s="15"/>
      <c r="C2" s="20" t="s">
        <v>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2"/>
    </row>
    <row r="3" spans="1:24" ht="19.5">
      <c r="A3" s="15"/>
      <c r="B3" s="15"/>
      <c r="C3" s="20" t="s">
        <v>3</v>
      </c>
      <c r="D3" s="21"/>
      <c r="E3" s="21"/>
      <c r="F3" s="22"/>
      <c r="G3" s="20" t="s">
        <v>4</v>
      </c>
      <c r="H3" s="21"/>
      <c r="I3" s="21"/>
      <c r="J3" s="22"/>
      <c r="K3" s="20" t="s">
        <v>5</v>
      </c>
      <c r="L3" s="21"/>
      <c r="M3" s="21"/>
      <c r="N3" s="22"/>
      <c r="O3" s="20" t="s">
        <v>6</v>
      </c>
      <c r="P3" s="21"/>
      <c r="Q3" s="21"/>
      <c r="R3" s="22"/>
      <c r="S3" s="20" t="s">
        <v>29</v>
      </c>
      <c r="T3" s="21"/>
      <c r="U3" s="21"/>
      <c r="V3" s="22"/>
    </row>
    <row r="4" spans="1:24" ht="19.5">
      <c r="A4" s="15"/>
      <c r="B4" s="15"/>
      <c r="C4" s="1" t="s">
        <v>7</v>
      </c>
      <c r="D4" s="4" t="s">
        <v>37</v>
      </c>
      <c r="E4" s="1" t="s">
        <v>8</v>
      </c>
      <c r="F4" s="4" t="s">
        <v>37</v>
      </c>
      <c r="G4" s="1" t="s">
        <v>7</v>
      </c>
      <c r="H4" s="4" t="s">
        <v>37</v>
      </c>
      <c r="I4" s="4" t="s">
        <v>8</v>
      </c>
      <c r="J4" s="4" t="s">
        <v>37</v>
      </c>
      <c r="K4" s="4" t="s">
        <v>7</v>
      </c>
      <c r="L4" s="4" t="s">
        <v>37</v>
      </c>
      <c r="M4" s="4" t="s">
        <v>8</v>
      </c>
      <c r="N4" s="4" t="s">
        <v>37</v>
      </c>
      <c r="O4" s="4" t="s">
        <v>7</v>
      </c>
      <c r="P4" s="4" t="s">
        <v>37</v>
      </c>
      <c r="Q4" s="4" t="s">
        <v>8</v>
      </c>
      <c r="R4" s="4" t="s">
        <v>37</v>
      </c>
      <c r="S4" s="4" t="s">
        <v>7</v>
      </c>
      <c r="T4" s="4" t="s">
        <v>37</v>
      </c>
      <c r="U4" s="4" t="s">
        <v>8</v>
      </c>
      <c r="V4" s="4" t="s">
        <v>37</v>
      </c>
    </row>
    <row r="5" spans="1:24" ht="19.5">
      <c r="A5" s="15" t="s">
        <v>9</v>
      </c>
      <c r="B5" s="2" t="s">
        <v>10</v>
      </c>
      <c r="C5" s="14">
        <v>2</v>
      </c>
      <c r="D5" s="5">
        <f>C5/(C5+E5)</f>
        <v>0.33333333333333331</v>
      </c>
      <c r="E5" s="2">
        <v>4</v>
      </c>
      <c r="F5" s="5">
        <f>E5/(C5+E5)</f>
        <v>0.66666666666666663</v>
      </c>
      <c r="G5" s="11">
        <v>0</v>
      </c>
      <c r="H5" s="11">
        <f>G5/(G5+I5)</f>
        <v>0</v>
      </c>
      <c r="I5" s="2">
        <v>2</v>
      </c>
      <c r="J5" s="5">
        <f>I5/(I5+G5)</f>
        <v>1</v>
      </c>
      <c r="K5" s="2">
        <v>2</v>
      </c>
      <c r="L5" s="5">
        <f t="shared" ref="L5:L10" si="0">K5/(K5+M5)</f>
        <v>0.5</v>
      </c>
      <c r="M5" s="2">
        <v>2</v>
      </c>
      <c r="N5" s="5">
        <f t="shared" ref="N5:R10" si="1">M5/(M5+K5)</f>
        <v>0.5</v>
      </c>
      <c r="O5" s="11">
        <v>0</v>
      </c>
      <c r="P5" s="6">
        <v>0</v>
      </c>
      <c r="Q5" s="11">
        <v>0</v>
      </c>
      <c r="R5" s="6">
        <v>0</v>
      </c>
      <c r="S5" s="11">
        <v>0</v>
      </c>
      <c r="T5" s="6">
        <v>0</v>
      </c>
      <c r="U5" s="11">
        <v>0</v>
      </c>
      <c r="V5" s="6">
        <v>0</v>
      </c>
      <c r="W5" s="12"/>
      <c r="X5" s="12"/>
    </row>
    <row r="6" spans="1:24" ht="19.5">
      <c r="A6" s="15"/>
      <c r="B6" s="2" t="s">
        <v>11</v>
      </c>
      <c r="C6" s="14">
        <v>41</v>
      </c>
      <c r="D6" s="5">
        <f>C6/(C6+E6)</f>
        <v>0.42268041237113402</v>
      </c>
      <c r="E6" s="2">
        <v>56</v>
      </c>
      <c r="F6" s="5">
        <f>E6/(C6+E6)</f>
        <v>0.57731958762886593</v>
      </c>
      <c r="G6" s="2">
        <v>26</v>
      </c>
      <c r="H6" s="5">
        <f>G6/(G6+I6)</f>
        <v>0.4642857142857143</v>
      </c>
      <c r="I6" s="2">
        <v>30</v>
      </c>
      <c r="J6" s="5">
        <f>I6/(I6+G6)</f>
        <v>0.5357142857142857</v>
      </c>
      <c r="K6" s="2">
        <v>15</v>
      </c>
      <c r="L6" s="5">
        <f t="shared" si="0"/>
        <v>0.36585365853658536</v>
      </c>
      <c r="M6" s="2">
        <v>26</v>
      </c>
      <c r="N6" s="5">
        <f t="shared" si="1"/>
        <v>0.63414634146341464</v>
      </c>
      <c r="O6" s="11">
        <v>0</v>
      </c>
      <c r="P6" s="6">
        <v>0</v>
      </c>
      <c r="Q6" s="11">
        <v>0</v>
      </c>
      <c r="R6" s="6">
        <v>0</v>
      </c>
      <c r="S6" s="11">
        <v>0</v>
      </c>
      <c r="T6" s="6">
        <v>0</v>
      </c>
      <c r="U6" s="11">
        <v>0</v>
      </c>
      <c r="V6" s="6">
        <v>0</v>
      </c>
      <c r="W6" s="12"/>
      <c r="X6" s="12"/>
    </row>
    <row r="7" spans="1:24" ht="19.5">
      <c r="A7" s="15"/>
      <c r="B7" s="2" t="s">
        <v>12</v>
      </c>
      <c r="C7" s="14">
        <v>14</v>
      </c>
      <c r="D7" s="5">
        <f t="shared" ref="D7:D10" si="2">C7/(C7+E7)</f>
        <v>0.46666666666666667</v>
      </c>
      <c r="E7" s="2">
        <v>16</v>
      </c>
      <c r="F7" s="5">
        <f t="shared" ref="F7:F10" si="3">E7/(C7+E7)</f>
        <v>0.53333333333333333</v>
      </c>
      <c r="G7" s="2">
        <v>3</v>
      </c>
      <c r="H7" s="5">
        <f>G7/(G7+I7)</f>
        <v>0.5</v>
      </c>
      <c r="I7" s="2">
        <v>3</v>
      </c>
      <c r="J7" s="5">
        <f>I7/(I7+G7)</f>
        <v>0.5</v>
      </c>
      <c r="K7" s="2">
        <v>8</v>
      </c>
      <c r="L7" s="5">
        <f t="shared" si="0"/>
        <v>0.38095238095238093</v>
      </c>
      <c r="M7" s="2">
        <v>13</v>
      </c>
      <c r="N7" s="5">
        <f t="shared" si="1"/>
        <v>0.61904761904761907</v>
      </c>
      <c r="O7" s="2">
        <v>3</v>
      </c>
      <c r="P7" s="5">
        <f>O7/(O7+Q7)</f>
        <v>1</v>
      </c>
      <c r="Q7" s="11">
        <v>0</v>
      </c>
      <c r="R7" s="6">
        <f t="shared" ref="R7:R8" si="4">Q7/(Q7+O7)</f>
        <v>0</v>
      </c>
      <c r="S7" s="11">
        <v>0</v>
      </c>
      <c r="T7" s="6">
        <v>0</v>
      </c>
      <c r="U7" s="11">
        <v>0</v>
      </c>
      <c r="V7" s="6">
        <v>0</v>
      </c>
      <c r="W7" s="13"/>
      <c r="X7" s="13"/>
    </row>
    <row r="8" spans="1:24" ht="19.5">
      <c r="A8" s="16" t="s">
        <v>13</v>
      </c>
      <c r="B8" s="2" t="s">
        <v>14</v>
      </c>
      <c r="C8" s="14">
        <v>21</v>
      </c>
      <c r="D8" s="5">
        <f t="shared" si="2"/>
        <v>0.27272727272727271</v>
      </c>
      <c r="E8" s="2">
        <v>56</v>
      </c>
      <c r="F8" s="5">
        <f t="shared" si="3"/>
        <v>0.72727272727272729</v>
      </c>
      <c r="G8" s="2">
        <v>1</v>
      </c>
      <c r="H8" s="5">
        <f>G8/(G8+I8)</f>
        <v>0.25</v>
      </c>
      <c r="I8" s="2">
        <v>3</v>
      </c>
      <c r="J8" s="5">
        <f>I8/(I8+G8)</f>
        <v>0.75</v>
      </c>
      <c r="K8" s="2">
        <v>11</v>
      </c>
      <c r="L8" s="5">
        <f t="shared" si="0"/>
        <v>0.22448979591836735</v>
      </c>
      <c r="M8" s="2">
        <v>38</v>
      </c>
      <c r="N8" s="5">
        <f t="shared" si="1"/>
        <v>0.77551020408163263</v>
      </c>
      <c r="O8" s="2">
        <v>9</v>
      </c>
      <c r="P8" s="5">
        <f>O8/(O8+Q8)</f>
        <v>0.375</v>
      </c>
      <c r="Q8" s="11">
        <v>15</v>
      </c>
      <c r="R8" s="5">
        <f t="shared" si="4"/>
        <v>0.625</v>
      </c>
      <c r="S8" s="11">
        <v>0</v>
      </c>
      <c r="T8" s="6">
        <v>0</v>
      </c>
      <c r="U8" s="11">
        <v>0</v>
      </c>
      <c r="V8" s="6">
        <v>0</v>
      </c>
      <c r="W8" s="13"/>
      <c r="X8" s="13"/>
    </row>
    <row r="9" spans="1:24" ht="19.5">
      <c r="A9" s="17"/>
      <c r="B9" s="2" t="s">
        <v>15</v>
      </c>
      <c r="C9" s="14">
        <v>2</v>
      </c>
      <c r="D9" s="5">
        <f t="shared" si="2"/>
        <v>0.5</v>
      </c>
      <c r="E9" s="2">
        <v>2</v>
      </c>
      <c r="F9" s="5">
        <f t="shared" si="3"/>
        <v>0.5</v>
      </c>
      <c r="G9" s="11">
        <v>0</v>
      </c>
      <c r="H9" s="11">
        <v>0</v>
      </c>
      <c r="I9" s="11">
        <v>0</v>
      </c>
      <c r="J9" s="11">
        <v>0</v>
      </c>
      <c r="K9" s="2">
        <v>2</v>
      </c>
      <c r="L9" s="5">
        <f t="shared" si="0"/>
        <v>0.5</v>
      </c>
      <c r="M9" s="2">
        <v>2</v>
      </c>
      <c r="N9" s="5">
        <f t="shared" si="1"/>
        <v>0.5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6">
        <v>0</v>
      </c>
      <c r="U9" s="11">
        <v>0</v>
      </c>
      <c r="V9" s="6">
        <v>0</v>
      </c>
      <c r="W9" s="12"/>
      <c r="X9" s="12"/>
    </row>
    <row r="10" spans="1:24" ht="19.5">
      <c r="A10" s="18"/>
      <c r="B10" s="2" t="s">
        <v>16</v>
      </c>
      <c r="C10" s="14">
        <v>6</v>
      </c>
      <c r="D10" s="5">
        <f t="shared" si="2"/>
        <v>0.31578947368421051</v>
      </c>
      <c r="E10" s="2">
        <v>13</v>
      </c>
      <c r="F10" s="5">
        <f t="shared" si="3"/>
        <v>0.68421052631578949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2">
        <v>4</v>
      </c>
      <c r="N10" s="5">
        <f t="shared" si="1"/>
        <v>1</v>
      </c>
      <c r="O10" s="2">
        <v>5</v>
      </c>
      <c r="P10" s="5">
        <f t="shared" si="1"/>
        <v>0.55555555555555558</v>
      </c>
      <c r="Q10" s="11">
        <v>9</v>
      </c>
      <c r="R10" s="5">
        <f t="shared" si="1"/>
        <v>0.6428571428571429</v>
      </c>
      <c r="S10" s="11">
        <v>0</v>
      </c>
      <c r="T10" s="11">
        <v>0</v>
      </c>
      <c r="U10" s="11">
        <v>1</v>
      </c>
      <c r="V10" s="5">
        <f>U10/(U10+S10)</f>
        <v>1</v>
      </c>
      <c r="W10" s="12"/>
      <c r="X10" s="12"/>
    </row>
    <row r="11" spans="1:24" ht="19.5">
      <c r="A11" s="7"/>
      <c r="B11" s="8"/>
      <c r="C11" s="8"/>
      <c r="D11" s="9"/>
      <c r="E11" s="8"/>
      <c r="F11" s="9"/>
      <c r="G11" s="10"/>
      <c r="H11" s="10"/>
      <c r="I11" s="10"/>
      <c r="J11" s="10"/>
      <c r="K11" s="8"/>
      <c r="L11" s="9"/>
      <c r="M11" s="8"/>
      <c r="N11" s="9"/>
      <c r="O11" s="8"/>
      <c r="P11" s="9"/>
      <c r="Q11" s="8"/>
      <c r="R11" s="9"/>
      <c r="S11" s="8"/>
      <c r="T11" s="9"/>
      <c r="U11" s="8"/>
      <c r="V11" s="9"/>
    </row>
    <row r="12" spans="1:24" ht="19.5">
      <c r="A12" s="7"/>
      <c r="B12" s="8"/>
      <c r="C12" s="8"/>
      <c r="D12" s="9"/>
      <c r="E12" s="8"/>
      <c r="F12" s="9"/>
      <c r="G12" s="10"/>
      <c r="H12" s="10"/>
      <c r="I12" s="10"/>
      <c r="J12" s="10"/>
      <c r="K12" s="8"/>
      <c r="L12" s="9"/>
      <c r="M12" s="8"/>
      <c r="N12" s="9"/>
      <c r="O12" s="8"/>
      <c r="P12" s="9"/>
      <c r="Q12" s="8"/>
      <c r="R12" s="9"/>
      <c r="S12" s="8"/>
      <c r="T12" s="9"/>
      <c r="U12" s="8"/>
      <c r="V12" s="9"/>
    </row>
  </sheetData>
  <mergeCells count="10">
    <mergeCell ref="A5:A7"/>
    <mergeCell ref="A8:A10"/>
    <mergeCell ref="A1:V1"/>
    <mergeCell ref="A2:B4"/>
    <mergeCell ref="C2:V2"/>
    <mergeCell ref="C3:F3"/>
    <mergeCell ref="G3:J3"/>
    <mergeCell ref="K3:N3"/>
    <mergeCell ref="O3:R3"/>
    <mergeCell ref="S3:V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>
      <selection activeCell="F8" sqref="F8"/>
    </sheetView>
  </sheetViews>
  <sheetFormatPr defaultRowHeight="16.5"/>
  <cols>
    <col min="1" max="1" width="9.25" bestFit="1" customWidth="1"/>
    <col min="2" max="2" width="20.25" bestFit="1" customWidth="1"/>
    <col min="3" max="3" width="6.625" customWidth="1"/>
    <col min="4" max="4" width="11.625" customWidth="1"/>
    <col min="5" max="5" width="6.625" customWidth="1"/>
    <col min="6" max="6" width="11.625" customWidth="1"/>
    <col min="7" max="7" width="6.625" customWidth="1"/>
    <col min="8" max="8" width="11.625" customWidth="1"/>
    <col min="9" max="9" width="6.625" customWidth="1"/>
    <col min="10" max="10" width="11.625" customWidth="1"/>
    <col min="11" max="11" width="6.625" customWidth="1"/>
    <col min="12" max="12" width="11.625" customWidth="1"/>
    <col min="13" max="13" width="6.625" customWidth="1"/>
    <col min="14" max="14" width="11.625" customWidth="1"/>
    <col min="15" max="15" width="6.625" customWidth="1"/>
    <col min="16" max="16" width="11.625" customWidth="1"/>
    <col min="17" max="17" width="6.625" customWidth="1"/>
    <col min="18" max="18" width="11.625" customWidth="1"/>
    <col min="19" max="19" width="6.625" customWidth="1"/>
    <col min="20" max="20" width="11.625" customWidth="1"/>
    <col min="21" max="21" width="6.625" customWidth="1"/>
    <col min="22" max="22" width="11.625" customWidth="1"/>
  </cols>
  <sheetData>
    <row r="1" spans="1:24" ht="19.5">
      <c r="A1" s="19" t="s">
        <v>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4" ht="19.5">
      <c r="A2" s="15" t="s">
        <v>1</v>
      </c>
      <c r="B2" s="15"/>
      <c r="C2" s="20" t="s">
        <v>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2"/>
    </row>
    <row r="3" spans="1:24" ht="19.5">
      <c r="A3" s="15"/>
      <c r="B3" s="15"/>
      <c r="C3" s="20" t="s">
        <v>3</v>
      </c>
      <c r="D3" s="21"/>
      <c r="E3" s="21"/>
      <c r="F3" s="22"/>
      <c r="G3" s="20" t="s">
        <v>4</v>
      </c>
      <c r="H3" s="21"/>
      <c r="I3" s="21"/>
      <c r="J3" s="22"/>
      <c r="K3" s="20" t="s">
        <v>5</v>
      </c>
      <c r="L3" s="21"/>
      <c r="M3" s="21"/>
      <c r="N3" s="22"/>
      <c r="O3" s="20" t="s">
        <v>6</v>
      </c>
      <c r="P3" s="21"/>
      <c r="Q3" s="21"/>
      <c r="R3" s="22"/>
      <c r="S3" s="20" t="s">
        <v>29</v>
      </c>
      <c r="T3" s="21"/>
      <c r="U3" s="21"/>
      <c r="V3" s="22"/>
    </row>
    <row r="4" spans="1:24" ht="19.5">
      <c r="A4" s="15"/>
      <c r="B4" s="15"/>
      <c r="C4" s="1" t="s">
        <v>7</v>
      </c>
      <c r="D4" s="4" t="s">
        <v>37</v>
      </c>
      <c r="E4" s="1" t="s">
        <v>8</v>
      </c>
      <c r="F4" s="4" t="s">
        <v>37</v>
      </c>
      <c r="G4" s="1" t="s">
        <v>7</v>
      </c>
      <c r="H4" s="4" t="s">
        <v>37</v>
      </c>
      <c r="I4" s="4" t="s">
        <v>8</v>
      </c>
      <c r="J4" s="4" t="s">
        <v>37</v>
      </c>
      <c r="K4" s="4" t="s">
        <v>7</v>
      </c>
      <c r="L4" s="4" t="s">
        <v>37</v>
      </c>
      <c r="M4" s="4" t="s">
        <v>8</v>
      </c>
      <c r="N4" s="4" t="s">
        <v>37</v>
      </c>
      <c r="O4" s="4" t="s">
        <v>7</v>
      </c>
      <c r="P4" s="4" t="s">
        <v>37</v>
      </c>
      <c r="Q4" s="4" t="s">
        <v>8</v>
      </c>
      <c r="R4" s="4" t="s">
        <v>37</v>
      </c>
      <c r="S4" s="4" t="s">
        <v>7</v>
      </c>
      <c r="T4" s="4" t="s">
        <v>37</v>
      </c>
      <c r="U4" s="4" t="s">
        <v>8</v>
      </c>
      <c r="V4" s="4" t="s">
        <v>37</v>
      </c>
    </row>
    <row r="5" spans="1:24" ht="19.5">
      <c r="A5" s="15" t="s">
        <v>9</v>
      </c>
      <c r="B5" s="2" t="s">
        <v>10</v>
      </c>
      <c r="C5" s="2">
        <f t="shared" ref="C5:C10" si="0">G5+K5+O5+S5</f>
        <v>2</v>
      </c>
      <c r="D5" s="5">
        <f>C5/(C5+E5)</f>
        <v>0.2857142857142857</v>
      </c>
      <c r="E5" s="2">
        <f t="shared" ref="E5:E10" si="1">I5+M5+Q5+U5</f>
        <v>5</v>
      </c>
      <c r="F5" s="5">
        <f t="shared" ref="F5:F10" si="2">E5/(E5+C5)</f>
        <v>0.7142857142857143</v>
      </c>
      <c r="G5" s="11">
        <v>0</v>
      </c>
      <c r="H5" s="11">
        <f>G5/(G5+I5)</f>
        <v>0</v>
      </c>
      <c r="I5" s="2">
        <v>3</v>
      </c>
      <c r="J5" s="5">
        <f>I5/(I5+G5)</f>
        <v>1</v>
      </c>
      <c r="K5" s="2">
        <v>2</v>
      </c>
      <c r="L5" s="5">
        <f t="shared" ref="L5:L10" si="3">K5/(K5+M5)</f>
        <v>0.5</v>
      </c>
      <c r="M5" s="2">
        <v>2</v>
      </c>
      <c r="N5" s="5">
        <f t="shared" ref="N5:N10" si="4">M5/(M5+K5)</f>
        <v>0.5</v>
      </c>
      <c r="O5" s="11">
        <v>0</v>
      </c>
      <c r="P5" s="6">
        <v>0</v>
      </c>
      <c r="Q5" s="11">
        <v>0</v>
      </c>
      <c r="R5" s="6">
        <v>0</v>
      </c>
      <c r="S5" s="11">
        <v>0</v>
      </c>
      <c r="T5" s="6">
        <v>0</v>
      </c>
      <c r="U5" s="11">
        <v>0</v>
      </c>
      <c r="V5" s="6">
        <v>0</v>
      </c>
      <c r="W5" s="12"/>
      <c r="X5" s="12"/>
    </row>
    <row r="6" spans="1:24" ht="19.5">
      <c r="A6" s="15"/>
      <c r="B6" s="2" t="s">
        <v>11</v>
      </c>
      <c r="C6" s="2">
        <f t="shared" si="0"/>
        <v>41</v>
      </c>
      <c r="D6" s="5">
        <f t="shared" ref="D6:D10" si="5">C6/(C6+E6)</f>
        <v>0.43617021276595747</v>
      </c>
      <c r="E6" s="2">
        <f t="shared" si="1"/>
        <v>53</v>
      </c>
      <c r="F6" s="5">
        <f t="shared" si="2"/>
        <v>0.56382978723404253</v>
      </c>
      <c r="G6" s="2">
        <v>28</v>
      </c>
      <c r="H6" s="5">
        <f>G6/(G6+I6)</f>
        <v>0.5</v>
      </c>
      <c r="I6" s="2">
        <v>28</v>
      </c>
      <c r="J6" s="5">
        <f>I6/(I6+G6)</f>
        <v>0.5</v>
      </c>
      <c r="K6" s="2">
        <v>13</v>
      </c>
      <c r="L6" s="5">
        <f t="shared" si="3"/>
        <v>0.34210526315789475</v>
      </c>
      <c r="M6" s="2">
        <v>25</v>
      </c>
      <c r="N6" s="5">
        <f t="shared" si="4"/>
        <v>0.65789473684210531</v>
      </c>
      <c r="O6" s="11">
        <v>0</v>
      </c>
      <c r="P6" s="6">
        <v>0</v>
      </c>
      <c r="Q6" s="11">
        <v>0</v>
      </c>
      <c r="R6" s="6">
        <v>0</v>
      </c>
      <c r="S6" s="11">
        <v>0</v>
      </c>
      <c r="T6" s="6">
        <v>0</v>
      </c>
      <c r="U6" s="11">
        <v>0</v>
      </c>
      <c r="V6" s="6">
        <v>0</v>
      </c>
      <c r="W6" s="12"/>
      <c r="X6" s="12"/>
    </row>
    <row r="7" spans="1:24" ht="19.5">
      <c r="A7" s="15"/>
      <c r="B7" s="2" t="s">
        <v>12</v>
      </c>
      <c r="C7" s="2">
        <f t="shared" si="0"/>
        <v>22</v>
      </c>
      <c r="D7" s="5">
        <f t="shared" si="5"/>
        <v>0.5</v>
      </c>
      <c r="E7" s="2">
        <f t="shared" si="1"/>
        <v>22</v>
      </c>
      <c r="F7" s="5">
        <f t="shared" si="2"/>
        <v>0.5</v>
      </c>
      <c r="G7" s="2">
        <v>6</v>
      </c>
      <c r="H7" s="5">
        <f>G7/(G7+I7)</f>
        <v>0.6</v>
      </c>
      <c r="I7" s="2">
        <v>4</v>
      </c>
      <c r="J7" s="5">
        <f>I7/(I7+G7)</f>
        <v>0.4</v>
      </c>
      <c r="K7" s="2">
        <v>14</v>
      </c>
      <c r="L7" s="5">
        <f t="shared" si="3"/>
        <v>0.4375</v>
      </c>
      <c r="M7" s="2">
        <v>18</v>
      </c>
      <c r="N7" s="5">
        <f t="shared" si="4"/>
        <v>0.5625</v>
      </c>
      <c r="O7" s="2">
        <v>1</v>
      </c>
      <c r="P7" s="5">
        <f>O7/(O7+Q7)</f>
        <v>1</v>
      </c>
      <c r="Q7" s="11">
        <v>0</v>
      </c>
      <c r="R7" s="6">
        <f t="shared" ref="R7" si="6">Q7/(Q7+O7)</f>
        <v>0</v>
      </c>
      <c r="S7" s="2">
        <v>1</v>
      </c>
      <c r="T7" s="5">
        <f>S7/(S7+U7)</f>
        <v>1</v>
      </c>
      <c r="U7" s="11">
        <v>0</v>
      </c>
      <c r="V7" s="6">
        <f>U7/(U7+S7)</f>
        <v>0</v>
      </c>
      <c r="W7" s="13"/>
      <c r="X7" s="13"/>
    </row>
    <row r="8" spans="1:24" ht="19.5">
      <c r="A8" s="16" t="s">
        <v>13</v>
      </c>
      <c r="B8" s="2" t="s">
        <v>14</v>
      </c>
      <c r="C8" s="2">
        <f t="shared" si="0"/>
        <v>27</v>
      </c>
      <c r="D8" s="5">
        <f t="shared" si="5"/>
        <v>0.27</v>
      </c>
      <c r="E8" s="2">
        <f t="shared" si="1"/>
        <v>73</v>
      </c>
      <c r="F8" s="5">
        <f t="shared" si="2"/>
        <v>0.73</v>
      </c>
      <c r="G8" s="2">
        <v>2</v>
      </c>
      <c r="H8" s="5">
        <f>G8/(G8+I8)</f>
        <v>0.2857142857142857</v>
      </c>
      <c r="I8" s="2">
        <v>5</v>
      </c>
      <c r="J8" s="5">
        <f>I8/(I8+G8)</f>
        <v>0.7142857142857143</v>
      </c>
      <c r="K8" s="2">
        <v>16</v>
      </c>
      <c r="L8" s="5">
        <f t="shared" si="3"/>
        <v>0.23880597014925373</v>
      </c>
      <c r="M8" s="2">
        <v>51</v>
      </c>
      <c r="N8" s="5">
        <f t="shared" si="4"/>
        <v>0.76119402985074625</v>
      </c>
      <c r="O8" s="2">
        <v>6</v>
      </c>
      <c r="P8" s="5">
        <f>O8/(O8+Q8)</f>
        <v>0.375</v>
      </c>
      <c r="Q8" s="11">
        <v>10</v>
      </c>
      <c r="R8" s="11">
        <f>Q8/(Q8+O8)</f>
        <v>0.625</v>
      </c>
      <c r="S8" s="2">
        <v>3</v>
      </c>
      <c r="T8" s="5">
        <f>S8/(S8+U8)</f>
        <v>0.3</v>
      </c>
      <c r="U8" s="2">
        <v>7</v>
      </c>
      <c r="V8" s="5">
        <f>U8/(U8+S8)</f>
        <v>0.7</v>
      </c>
      <c r="W8" s="13"/>
      <c r="X8" s="13"/>
    </row>
    <row r="9" spans="1:24" ht="19.5">
      <c r="A9" s="17"/>
      <c r="B9" s="2" t="s">
        <v>15</v>
      </c>
      <c r="C9" s="2">
        <f t="shared" si="0"/>
        <v>2</v>
      </c>
      <c r="D9" s="5">
        <f t="shared" si="5"/>
        <v>0.4</v>
      </c>
      <c r="E9" s="2">
        <f t="shared" si="1"/>
        <v>3</v>
      </c>
      <c r="F9" s="5">
        <f t="shared" si="2"/>
        <v>0.6</v>
      </c>
      <c r="G9" s="11">
        <v>0</v>
      </c>
      <c r="H9" s="11">
        <v>0</v>
      </c>
      <c r="I9" s="11">
        <v>0</v>
      </c>
      <c r="J9" s="11">
        <v>0</v>
      </c>
      <c r="K9" s="2">
        <v>1</v>
      </c>
      <c r="L9" s="5">
        <f t="shared" si="3"/>
        <v>0.25</v>
      </c>
      <c r="M9" s="2">
        <v>3</v>
      </c>
      <c r="N9" s="5">
        <f t="shared" si="4"/>
        <v>0.75</v>
      </c>
      <c r="O9" s="2">
        <v>1</v>
      </c>
      <c r="P9" s="5">
        <f>O9/(O9+Q9)</f>
        <v>1</v>
      </c>
      <c r="Q9" s="11">
        <v>0</v>
      </c>
      <c r="R9" s="11">
        <v>0</v>
      </c>
      <c r="S9" s="11">
        <v>0</v>
      </c>
      <c r="T9" s="6">
        <v>0</v>
      </c>
      <c r="U9" s="11">
        <v>0</v>
      </c>
      <c r="V9" s="6">
        <v>0</v>
      </c>
      <c r="W9" s="12"/>
      <c r="X9" s="12"/>
    </row>
    <row r="10" spans="1:24" ht="19.5">
      <c r="A10" s="18"/>
      <c r="B10" s="2" t="s">
        <v>16</v>
      </c>
      <c r="C10" s="2">
        <f t="shared" si="0"/>
        <v>7</v>
      </c>
      <c r="D10" s="5">
        <f t="shared" si="5"/>
        <v>0.36842105263157893</v>
      </c>
      <c r="E10" s="2">
        <f t="shared" si="1"/>
        <v>12</v>
      </c>
      <c r="F10" s="5">
        <f t="shared" si="2"/>
        <v>0.63157894736842102</v>
      </c>
      <c r="G10" s="11">
        <v>0</v>
      </c>
      <c r="H10" s="11">
        <v>0</v>
      </c>
      <c r="I10" s="11">
        <v>0</v>
      </c>
      <c r="J10" s="11">
        <v>0</v>
      </c>
      <c r="K10" s="2">
        <v>1</v>
      </c>
      <c r="L10" s="5">
        <f t="shared" si="3"/>
        <v>0.2</v>
      </c>
      <c r="M10" s="2">
        <v>4</v>
      </c>
      <c r="N10" s="5">
        <f t="shared" si="4"/>
        <v>0.8</v>
      </c>
      <c r="O10" s="11">
        <v>0</v>
      </c>
      <c r="P10" s="11">
        <v>0</v>
      </c>
      <c r="Q10" s="11">
        <v>0</v>
      </c>
      <c r="R10" s="11">
        <v>0</v>
      </c>
      <c r="S10" s="11">
        <v>6</v>
      </c>
      <c r="T10" s="5">
        <f>S10/(S10+U10)</f>
        <v>0.42857142857142855</v>
      </c>
      <c r="U10" s="11">
        <v>8</v>
      </c>
      <c r="V10" s="5">
        <f>U10/(U10+S10)</f>
        <v>0.5714285714285714</v>
      </c>
      <c r="W10" s="12"/>
      <c r="X10" s="12"/>
    </row>
    <row r="11" spans="1:24" ht="19.5">
      <c r="A11" s="7"/>
      <c r="B11" s="8"/>
      <c r="C11" s="8"/>
      <c r="D11" s="9"/>
      <c r="E11" s="8"/>
      <c r="F11" s="9"/>
      <c r="G11" s="10"/>
      <c r="H11" s="10"/>
      <c r="I11" s="10"/>
      <c r="J11" s="10"/>
      <c r="K11" s="8"/>
      <c r="L11" s="9"/>
      <c r="M11" s="8"/>
      <c r="N11" s="9"/>
      <c r="O11" s="8"/>
      <c r="P11" s="9"/>
      <c r="Q11" s="8"/>
      <c r="R11" s="9"/>
      <c r="S11" s="8"/>
      <c r="T11" s="9"/>
      <c r="U11" s="8"/>
      <c r="V11" s="9"/>
    </row>
    <row r="12" spans="1:24" ht="19.5">
      <c r="A12" s="7"/>
      <c r="B12" s="8"/>
      <c r="C12" s="8"/>
      <c r="D12" s="9"/>
      <c r="E12" s="8"/>
      <c r="F12" s="9"/>
      <c r="G12" s="10"/>
      <c r="H12" s="10"/>
      <c r="I12" s="10"/>
      <c r="J12" s="10"/>
      <c r="K12" s="8"/>
      <c r="L12" s="9"/>
      <c r="M12" s="8"/>
      <c r="N12" s="9"/>
      <c r="O12" s="8"/>
      <c r="P12" s="9"/>
      <c r="Q12" s="8"/>
      <c r="R12" s="9"/>
      <c r="S12" s="8"/>
      <c r="T12" s="9"/>
      <c r="U12" s="8"/>
      <c r="V12" s="9"/>
    </row>
  </sheetData>
  <mergeCells count="10">
    <mergeCell ref="A5:A7"/>
    <mergeCell ref="A8:A10"/>
    <mergeCell ref="A1:V1"/>
    <mergeCell ref="A2:B4"/>
    <mergeCell ref="C2:V2"/>
    <mergeCell ref="C3:F3"/>
    <mergeCell ref="G3:J3"/>
    <mergeCell ref="K3:N3"/>
    <mergeCell ref="O3:R3"/>
    <mergeCell ref="S3:V3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H23" sqref="H23"/>
    </sheetView>
  </sheetViews>
  <sheetFormatPr defaultRowHeight="16.5"/>
  <cols>
    <col min="1" max="1" width="9.25" bestFit="1" customWidth="1"/>
    <col min="2" max="2" width="20.25" bestFit="1" customWidth="1"/>
    <col min="3" max="3" width="4.25" bestFit="1" customWidth="1"/>
    <col min="4" max="4" width="9.25" bestFit="1" customWidth="1"/>
    <col min="5" max="5" width="4.25" bestFit="1" customWidth="1"/>
    <col min="6" max="6" width="9.25" bestFit="1" customWidth="1"/>
    <col min="7" max="7" width="8" bestFit="1" customWidth="1"/>
    <col min="8" max="8" width="10" customWidth="1"/>
    <col min="9" max="9" width="8" bestFit="1" customWidth="1"/>
    <col min="10" max="10" width="9.25" bestFit="1" customWidth="1"/>
    <col min="11" max="11" width="8" bestFit="1" customWidth="1"/>
    <col min="12" max="12" width="9.25" bestFit="1" customWidth="1"/>
    <col min="13" max="13" width="4.25" bestFit="1" customWidth="1"/>
    <col min="14" max="14" width="10.5" bestFit="1" customWidth="1"/>
    <col min="15" max="15" width="9.25" bestFit="1" customWidth="1"/>
    <col min="16" max="16" width="10.5" bestFit="1" customWidth="1"/>
    <col min="17" max="17" width="9.25" bestFit="1" customWidth="1"/>
    <col min="18" max="18" width="10" customWidth="1"/>
    <col min="19" max="19" width="9.25" bestFit="1" customWidth="1"/>
    <col min="20" max="20" width="10.5" bestFit="1" customWidth="1"/>
    <col min="21" max="21" width="8" bestFit="1" customWidth="1"/>
    <col min="22" max="22" width="9.25" bestFit="1" customWidth="1"/>
  </cols>
  <sheetData>
    <row r="1" spans="1:22" ht="19.5">
      <c r="A1" s="19" t="s">
        <v>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19.5">
      <c r="A2" s="15" t="s">
        <v>1</v>
      </c>
      <c r="B2" s="15"/>
      <c r="C2" s="20" t="s">
        <v>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2"/>
    </row>
    <row r="3" spans="1:22" ht="19.5">
      <c r="A3" s="15"/>
      <c r="B3" s="15"/>
      <c r="C3" s="20" t="s">
        <v>3</v>
      </c>
      <c r="D3" s="21"/>
      <c r="E3" s="21"/>
      <c r="F3" s="22"/>
      <c r="G3" s="20" t="s">
        <v>4</v>
      </c>
      <c r="H3" s="21"/>
      <c r="I3" s="21"/>
      <c r="J3" s="22"/>
      <c r="K3" s="20" t="s">
        <v>5</v>
      </c>
      <c r="L3" s="21"/>
      <c r="M3" s="21"/>
      <c r="N3" s="22"/>
      <c r="O3" s="20" t="s">
        <v>6</v>
      </c>
      <c r="P3" s="21"/>
      <c r="Q3" s="21"/>
      <c r="R3" s="22"/>
      <c r="S3" s="20" t="s">
        <v>29</v>
      </c>
      <c r="T3" s="21"/>
      <c r="U3" s="21"/>
      <c r="V3" s="22"/>
    </row>
    <row r="4" spans="1:22" ht="39">
      <c r="A4" s="15"/>
      <c r="B4" s="15"/>
      <c r="C4" s="1" t="s">
        <v>7</v>
      </c>
      <c r="D4" s="4" t="s">
        <v>37</v>
      </c>
      <c r="E4" s="1" t="s">
        <v>8</v>
      </c>
      <c r="F4" s="4" t="s">
        <v>37</v>
      </c>
      <c r="G4" s="1" t="s">
        <v>7</v>
      </c>
      <c r="H4" s="4" t="s">
        <v>37</v>
      </c>
      <c r="I4" s="4" t="s">
        <v>8</v>
      </c>
      <c r="J4" s="4" t="s">
        <v>37</v>
      </c>
      <c r="K4" s="4" t="s">
        <v>7</v>
      </c>
      <c r="L4" s="4" t="s">
        <v>37</v>
      </c>
      <c r="M4" s="4" t="s">
        <v>8</v>
      </c>
      <c r="N4" s="4" t="s">
        <v>37</v>
      </c>
      <c r="O4" s="4" t="s">
        <v>7</v>
      </c>
      <c r="P4" s="4" t="s">
        <v>37</v>
      </c>
      <c r="Q4" s="4" t="s">
        <v>8</v>
      </c>
      <c r="R4" s="4" t="s">
        <v>37</v>
      </c>
      <c r="S4" s="4" t="s">
        <v>7</v>
      </c>
      <c r="T4" s="4" t="s">
        <v>37</v>
      </c>
      <c r="U4" s="4" t="s">
        <v>8</v>
      </c>
      <c r="V4" s="4" t="s">
        <v>37</v>
      </c>
    </row>
    <row r="5" spans="1:22" ht="19.5">
      <c r="A5" s="15" t="s">
        <v>9</v>
      </c>
      <c r="B5" s="2" t="s">
        <v>10</v>
      </c>
      <c r="C5" s="2">
        <f t="shared" ref="C5:C10" si="0">G5+K5+O5+S5</f>
        <v>2</v>
      </c>
      <c r="D5" s="5">
        <f>C5/(C5+E5)</f>
        <v>0.33333333333333331</v>
      </c>
      <c r="E5" s="2">
        <f t="shared" ref="E5:E10" si="1">I5+M5+Q5+U5</f>
        <v>4</v>
      </c>
      <c r="F5" s="5">
        <f t="shared" ref="F5:F10" si="2">E5/(E5+C5)</f>
        <v>0.66666666666666663</v>
      </c>
      <c r="G5" s="2">
        <v>1</v>
      </c>
      <c r="H5" s="5">
        <f>G5/(G5+I5)</f>
        <v>0.33333333333333331</v>
      </c>
      <c r="I5" s="2">
        <v>2</v>
      </c>
      <c r="J5" s="5">
        <f>I5/(I5+G5)</f>
        <v>0.66666666666666663</v>
      </c>
      <c r="K5" s="2">
        <v>1</v>
      </c>
      <c r="L5" s="5">
        <f t="shared" ref="L5:L10" si="3">K5/(K5+M5)</f>
        <v>0.33333333333333331</v>
      </c>
      <c r="M5" s="2">
        <v>2</v>
      </c>
      <c r="N5" s="5">
        <f t="shared" ref="N5:N10" si="4">M5/(M5+K5)</f>
        <v>0.66666666666666663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</row>
    <row r="6" spans="1:22" ht="19.5">
      <c r="A6" s="15"/>
      <c r="B6" s="2" t="s">
        <v>11</v>
      </c>
      <c r="C6" s="2">
        <f t="shared" si="0"/>
        <v>45</v>
      </c>
      <c r="D6" s="5">
        <f t="shared" ref="D6:D10" si="5">C6/(C6+E6)</f>
        <v>0.41284403669724773</v>
      </c>
      <c r="E6" s="2">
        <f t="shared" si="1"/>
        <v>64</v>
      </c>
      <c r="F6" s="5">
        <f t="shared" si="2"/>
        <v>0.58715596330275233</v>
      </c>
      <c r="G6" s="2">
        <v>28</v>
      </c>
      <c r="H6" s="5">
        <f>G6/(G6+I6)</f>
        <v>0.48275862068965519</v>
      </c>
      <c r="I6" s="2">
        <v>30</v>
      </c>
      <c r="J6" s="5">
        <f>I6/(I6+G6)</f>
        <v>0.51724137931034486</v>
      </c>
      <c r="K6" s="2">
        <v>17</v>
      </c>
      <c r="L6" s="5">
        <f t="shared" si="3"/>
        <v>0.33333333333333331</v>
      </c>
      <c r="M6" s="2">
        <v>34</v>
      </c>
      <c r="N6" s="5">
        <f t="shared" si="4"/>
        <v>0.66666666666666663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</row>
    <row r="7" spans="1:22" ht="19.5">
      <c r="A7" s="15"/>
      <c r="B7" s="2" t="s">
        <v>12</v>
      </c>
      <c r="C7" s="2">
        <f t="shared" si="0"/>
        <v>17</v>
      </c>
      <c r="D7" s="5">
        <f t="shared" si="5"/>
        <v>0.58620689655172409</v>
      </c>
      <c r="E7" s="2">
        <f t="shared" si="1"/>
        <v>12</v>
      </c>
      <c r="F7" s="5">
        <f t="shared" si="2"/>
        <v>0.41379310344827586</v>
      </c>
      <c r="G7" s="2">
        <v>5</v>
      </c>
      <c r="H7" s="5">
        <f>G7/(G7+I7)</f>
        <v>1</v>
      </c>
      <c r="I7" s="2">
        <v>0</v>
      </c>
      <c r="J7" s="5">
        <f>I7/(I7+G7)</f>
        <v>0</v>
      </c>
      <c r="K7" s="2">
        <v>9</v>
      </c>
      <c r="L7" s="5">
        <f t="shared" si="3"/>
        <v>0.42857142857142855</v>
      </c>
      <c r="M7" s="2">
        <v>12</v>
      </c>
      <c r="N7" s="5">
        <f t="shared" si="4"/>
        <v>0.5714285714285714</v>
      </c>
      <c r="O7" s="2">
        <v>1</v>
      </c>
      <c r="P7" s="5">
        <f>O7/(O7+Q7)</f>
        <v>1</v>
      </c>
      <c r="Q7" s="2">
        <v>0</v>
      </c>
      <c r="R7" s="5">
        <f t="shared" ref="R7" si="6">Q7/(Q7+O7)</f>
        <v>0</v>
      </c>
      <c r="S7" s="2">
        <v>2</v>
      </c>
      <c r="T7" s="5">
        <f>S7/(S7+U7)</f>
        <v>1</v>
      </c>
      <c r="U7" s="2">
        <v>0</v>
      </c>
      <c r="V7" s="5">
        <f>U7/(U7+S7)</f>
        <v>0</v>
      </c>
    </row>
    <row r="8" spans="1:22" ht="19.5">
      <c r="A8" s="16" t="s">
        <v>13</v>
      </c>
      <c r="B8" s="2" t="s">
        <v>14</v>
      </c>
      <c r="C8" s="2">
        <f t="shared" si="0"/>
        <v>27</v>
      </c>
      <c r="D8" s="5">
        <f t="shared" si="5"/>
        <v>0.3</v>
      </c>
      <c r="E8" s="2">
        <f t="shared" si="1"/>
        <v>63</v>
      </c>
      <c r="F8" s="5">
        <f t="shared" si="2"/>
        <v>0.7</v>
      </c>
      <c r="G8" s="2">
        <v>5</v>
      </c>
      <c r="H8" s="5">
        <f>G8/(G8+I8)</f>
        <v>0.55555555555555558</v>
      </c>
      <c r="I8" s="2">
        <v>4</v>
      </c>
      <c r="J8" s="5">
        <f>I8/(I8+G8)</f>
        <v>0.44444444444444442</v>
      </c>
      <c r="K8" s="2">
        <v>14</v>
      </c>
      <c r="L8" s="5">
        <f t="shared" si="3"/>
        <v>0.25454545454545452</v>
      </c>
      <c r="M8" s="2">
        <v>41</v>
      </c>
      <c r="N8" s="5">
        <f t="shared" si="4"/>
        <v>0.74545454545454548</v>
      </c>
      <c r="O8" s="2">
        <v>5</v>
      </c>
      <c r="P8" s="5">
        <f>O8/(O8+Q8)</f>
        <v>0.3125</v>
      </c>
      <c r="Q8" s="2">
        <v>11</v>
      </c>
      <c r="R8" s="5">
        <f>Q8/(Q8+O8)</f>
        <v>0.6875</v>
      </c>
      <c r="S8" s="2">
        <v>3</v>
      </c>
      <c r="T8" s="5">
        <f>S8/(S8+U8)</f>
        <v>0.3</v>
      </c>
      <c r="U8" s="2">
        <v>7</v>
      </c>
      <c r="V8" s="5">
        <f>U8/(U8+S8)</f>
        <v>0.7</v>
      </c>
    </row>
    <row r="9" spans="1:22" ht="19.5">
      <c r="A9" s="17"/>
      <c r="B9" s="2" t="s">
        <v>15</v>
      </c>
      <c r="C9" s="2">
        <f t="shared" si="0"/>
        <v>1</v>
      </c>
      <c r="D9" s="5">
        <f t="shared" si="5"/>
        <v>0.33333333333333331</v>
      </c>
      <c r="E9" s="2">
        <f t="shared" si="1"/>
        <v>2</v>
      </c>
      <c r="F9" s="5">
        <f t="shared" si="2"/>
        <v>0.66666666666666663</v>
      </c>
      <c r="G9" s="6">
        <v>0</v>
      </c>
      <c r="H9" s="6">
        <v>0</v>
      </c>
      <c r="I9" s="6">
        <v>0</v>
      </c>
      <c r="J9" s="6">
        <v>0</v>
      </c>
      <c r="K9" s="2">
        <v>1</v>
      </c>
      <c r="L9" s="5">
        <f t="shared" si="3"/>
        <v>0.33333333333333331</v>
      </c>
      <c r="M9" s="2">
        <v>2</v>
      </c>
      <c r="N9" s="5">
        <f t="shared" si="4"/>
        <v>0.66666666666666663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</row>
    <row r="10" spans="1:22" ht="19.5">
      <c r="A10" s="18"/>
      <c r="B10" s="2" t="s">
        <v>16</v>
      </c>
      <c r="C10" s="2">
        <f t="shared" si="0"/>
        <v>8</v>
      </c>
      <c r="D10" s="5">
        <f t="shared" si="5"/>
        <v>0.38095238095238093</v>
      </c>
      <c r="E10" s="2">
        <f t="shared" si="1"/>
        <v>13</v>
      </c>
      <c r="F10" s="5">
        <f t="shared" si="2"/>
        <v>0.61904761904761907</v>
      </c>
      <c r="G10" s="6">
        <v>0</v>
      </c>
      <c r="H10" s="6">
        <v>0</v>
      </c>
      <c r="I10" s="6">
        <v>0</v>
      </c>
      <c r="J10" s="6">
        <v>0</v>
      </c>
      <c r="K10" s="2">
        <v>0</v>
      </c>
      <c r="L10" s="5">
        <f t="shared" si="3"/>
        <v>0</v>
      </c>
      <c r="M10" s="2">
        <v>3</v>
      </c>
      <c r="N10" s="5">
        <f t="shared" si="4"/>
        <v>1</v>
      </c>
      <c r="O10" s="2">
        <v>0</v>
      </c>
      <c r="P10" s="5">
        <f t="shared" ref="P10" si="7">O10/(O10+Q10)</f>
        <v>0</v>
      </c>
      <c r="Q10" s="2">
        <v>1</v>
      </c>
      <c r="R10" s="5">
        <f t="shared" ref="R10" si="8">Q10/(Q10+O10)</f>
        <v>1</v>
      </c>
      <c r="S10" s="2">
        <v>8</v>
      </c>
      <c r="T10" s="5">
        <f>S10/(S10+U10)</f>
        <v>0.47058823529411764</v>
      </c>
      <c r="U10" s="2">
        <v>9</v>
      </c>
      <c r="V10" s="5">
        <f>U10/(U10+S10)</f>
        <v>0.52941176470588236</v>
      </c>
    </row>
    <row r="11" spans="1:22" ht="19.5">
      <c r="A11" s="7"/>
      <c r="B11" s="8"/>
      <c r="C11" s="8"/>
      <c r="D11" s="9"/>
      <c r="E11" s="8"/>
      <c r="F11" s="9"/>
      <c r="G11" s="10"/>
      <c r="H11" s="10"/>
      <c r="I11" s="10"/>
      <c r="J11" s="10"/>
      <c r="K11" s="8"/>
      <c r="L11" s="9"/>
      <c r="M11" s="8"/>
      <c r="N11" s="9"/>
      <c r="O11" s="8"/>
      <c r="P11" s="9"/>
      <c r="Q11" s="8"/>
      <c r="R11" s="9"/>
      <c r="S11" s="8"/>
      <c r="T11" s="9"/>
      <c r="U11" s="8"/>
      <c r="V11" s="9"/>
    </row>
    <row r="12" spans="1:22" ht="19.5">
      <c r="A12" s="7"/>
      <c r="B12" s="8"/>
      <c r="C12" s="8"/>
      <c r="D12" s="9"/>
      <c r="E12" s="8"/>
      <c r="F12" s="9"/>
      <c r="G12" s="10"/>
      <c r="H12" s="10"/>
      <c r="I12" s="10"/>
      <c r="J12" s="10"/>
      <c r="K12" s="8"/>
      <c r="L12" s="9"/>
      <c r="M12" s="8"/>
      <c r="N12" s="9"/>
      <c r="O12" s="8"/>
      <c r="P12" s="9"/>
      <c r="Q12" s="8"/>
      <c r="R12" s="9"/>
      <c r="S12" s="8"/>
      <c r="T12" s="9"/>
      <c r="U12" s="8"/>
      <c r="V12" s="9"/>
    </row>
  </sheetData>
  <mergeCells count="10">
    <mergeCell ref="A5:A7"/>
    <mergeCell ref="A8:A10"/>
    <mergeCell ref="A1:V1"/>
    <mergeCell ref="A2:B4"/>
    <mergeCell ref="C2:V2"/>
    <mergeCell ref="C3:F3"/>
    <mergeCell ref="G3:J3"/>
    <mergeCell ref="K3:N3"/>
    <mergeCell ref="O3:R3"/>
    <mergeCell ref="S3:V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Q19" sqref="Q19"/>
    </sheetView>
  </sheetViews>
  <sheetFormatPr defaultRowHeight="16.5"/>
  <cols>
    <col min="1" max="1" width="9.25" bestFit="1" customWidth="1"/>
    <col min="2" max="2" width="20.25" bestFit="1" customWidth="1"/>
    <col min="3" max="3" width="4.25" bestFit="1" customWidth="1"/>
    <col min="4" max="4" width="9.25" bestFit="1" customWidth="1"/>
    <col min="5" max="5" width="4.25" bestFit="1" customWidth="1"/>
    <col min="6" max="6" width="9.25" bestFit="1" customWidth="1"/>
    <col min="7" max="7" width="8" bestFit="1" customWidth="1"/>
    <col min="8" max="8" width="9.25" bestFit="1" customWidth="1"/>
    <col min="9" max="9" width="8" bestFit="1" customWidth="1"/>
    <col min="10" max="10" width="9.25" bestFit="1" customWidth="1"/>
    <col min="11" max="11" width="8" bestFit="1" customWidth="1"/>
    <col min="12" max="12" width="9.25" bestFit="1" customWidth="1"/>
    <col min="13" max="13" width="4.25" bestFit="1" customWidth="1"/>
    <col min="14" max="14" width="10.5" bestFit="1" customWidth="1"/>
    <col min="15" max="15" width="8" bestFit="1" customWidth="1"/>
    <col min="16" max="16" width="10.5" bestFit="1" customWidth="1"/>
    <col min="17" max="17" width="8" bestFit="1" customWidth="1"/>
    <col min="18" max="18" width="9.25" bestFit="1" customWidth="1"/>
    <col min="19" max="19" width="8" bestFit="1" customWidth="1"/>
    <col min="20" max="20" width="9.25" bestFit="1" customWidth="1"/>
    <col min="21" max="21" width="8" bestFit="1" customWidth="1"/>
    <col min="22" max="22" width="9.25" bestFit="1" customWidth="1"/>
  </cols>
  <sheetData>
    <row r="1" spans="1:22" ht="19.5">
      <c r="A1" s="19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19.5">
      <c r="A2" s="15" t="s">
        <v>1</v>
      </c>
      <c r="B2" s="15"/>
      <c r="C2" s="20" t="s">
        <v>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2"/>
    </row>
    <row r="3" spans="1:22" ht="19.5">
      <c r="A3" s="15"/>
      <c r="B3" s="15"/>
      <c r="C3" s="20" t="s">
        <v>3</v>
      </c>
      <c r="D3" s="21"/>
      <c r="E3" s="21"/>
      <c r="F3" s="22"/>
      <c r="G3" s="20" t="s">
        <v>4</v>
      </c>
      <c r="H3" s="21"/>
      <c r="I3" s="21"/>
      <c r="J3" s="22"/>
      <c r="K3" s="20" t="s">
        <v>5</v>
      </c>
      <c r="L3" s="21"/>
      <c r="M3" s="21"/>
      <c r="N3" s="22"/>
      <c r="O3" s="20" t="s">
        <v>6</v>
      </c>
      <c r="P3" s="21"/>
      <c r="Q3" s="21"/>
      <c r="R3" s="22"/>
      <c r="S3" s="20" t="s">
        <v>29</v>
      </c>
      <c r="T3" s="21"/>
      <c r="U3" s="21"/>
      <c r="V3" s="22"/>
    </row>
    <row r="4" spans="1:22" ht="39">
      <c r="A4" s="15"/>
      <c r="B4" s="15"/>
      <c r="C4" s="1" t="s">
        <v>7</v>
      </c>
      <c r="D4" s="4" t="s">
        <v>37</v>
      </c>
      <c r="E4" s="1" t="s">
        <v>8</v>
      </c>
      <c r="F4" s="4" t="s">
        <v>37</v>
      </c>
      <c r="G4" s="1" t="s">
        <v>7</v>
      </c>
      <c r="H4" s="4" t="s">
        <v>37</v>
      </c>
      <c r="I4" s="4" t="s">
        <v>8</v>
      </c>
      <c r="J4" s="4" t="s">
        <v>37</v>
      </c>
      <c r="K4" s="4" t="s">
        <v>7</v>
      </c>
      <c r="L4" s="4" t="s">
        <v>37</v>
      </c>
      <c r="M4" s="4" t="s">
        <v>8</v>
      </c>
      <c r="N4" s="4" t="s">
        <v>37</v>
      </c>
      <c r="O4" s="4" t="s">
        <v>7</v>
      </c>
      <c r="P4" s="4" t="s">
        <v>37</v>
      </c>
      <c r="Q4" s="4" t="s">
        <v>8</v>
      </c>
      <c r="R4" s="4" t="s">
        <v>37</v>
      </c>
      <c r="S4" s="4" t="s">
        <v>7</v>
      </c>
      <c r="T4" s="4" t="s">
        <v>37</v>
      </c>
      <c r="U4" s="4" t="s">
        <v>8</v>
      </c>
      <c r="V4" s="4" t="s">
        <v>37</v>
      </c>
    </row>
    <row r="5" spans="1:22" ht="19.5">
      <c r="A5" s="15" t="s">
        <v>9</v>
      </c>
      <c r="B5" s="2" t="s">
        <v>10</v>
      </c>
      <c r="C5" s="2">
        <f t="shared" ref="C5:C10" si="0">G5+K5+O5+S5</f>
        <v>3</v>
      </c>
      <c r="D5" s="5">
        <f t="shared" ref="D5:D10" si="1">C5/(C5+E5)</f>
        <v>0.5</v>
      </c>
      <c r="E5" s="2">
        <f t="shared" ref="E5:E10" si="2">I5+M5+Q5+U5</f>
        <v>3</v>
      </c>
      <c r="F5" s="5">
        <f t="shared" ref="F5:F10" si="3">E5/(E5+C5)</f>
        <v>0.5</v>
      </c>
      <c r="G5" s="2">
        <v>2</v>
      </c>
      <c r="H5" s="5">
        <f>G5/(G5+I5)</f>
        <v>0.66666666666666663</v>
      </c>
      <c r="I5" s="2">
        <v>1</v>
      </c>
      <c r="J5" s="5">
        <f>I5/(I5+G5)</f>
        <v>0.33333333333333331</v>
      </c>
      <c r="K5" s="2">
        <v>1</v>
      </c>
      <c r="L5" s="5">
        <f t="shared" ref="L5:L10" si="4">K5/(K5+M5)</f>
        <v>0.33333333333333331</v>
      </c>
      <c r="M5" s="2">
        <v>2</v>
      </c>
      <c r="N5" s="5">
        <f t="shared" ref="N5:N10" si="5">M5/(M5+K5)</f>
        <v>0.66666666666666663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</row>
    <row r="6" spans="1:22" ht="19.5">
      <c r="A6" s="15"/>
      <c r="B6" s="2" t="s">
        <v>11</v>
      </c>
      <c r="C6" s="2">
        <f t="shared" si="0"/>
        <v>49</v>
      </c>
      <c r="D6" s="5">
        <f t="shared" si="1"/>
        <v>0.47572815533980584</v>
      </c>
      <c r="E6" s="2">
        <f t="shared" si="2"/>
        <v>54</v>
      </c>
      <c r="F6" s="5">
        <f t="shared" si="3"/>
        <v>0.52427184466019416</v>
      </c>
      <c r="G6" s="2">
        <v>31</v>
      </c>
      <c r="H6" s="5">
        <f>G6/(G6+I6)</f>
        <v>0.54385964912280704</v>
      </c>
      <c r="I6" s="2">
        <v>26</v>
      </c>
      <c r="J6" s="5">
        <f>I6/(I6+G6)</f>
        <v>0.45614035087719296</v>
      </c>
      <c r="K6" s="2">
        <v>18</v>
      </c>
      <c r="L6" s="5">
        <f t="shared" si="4"/>
        <v>0.39130434782608697</v>
      </c>
      <c r="M6" s="2">
        <v>28</v>
      </c>
      <c r="N6" s="5">
        <f t="shared" si="5"/>
        <v>0.60869565217391308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</row>
    <row r="7" spans="1:22" ht="19.5">
      <c r="A7" s="15"/>
      <c r="B7" s="2" t="s">
        <v>12</v>
      </c>
      <c r="C7" s="2">
        <f t="shared" si="0"/>
        <v>17</v>
      </c>
      <c r="D7" s="5">
        <f t="shared" si="1"/>
        <v>0.58620689655172409</v>
      </c>
      <c r="E7" s="2">
        <f t="shared" si="2"/>
        <v>12</v>
      </c>
      <c r="F7" s="5">
        <f t="shared" si="3"/>
        <v>0.41379310344827586</v>
      </c>
      <c r="G7" s="2">
        <v>5</v>
      </c>
      <c r="H7" s="5">
        <f>G7/(G7+I7)</f>
        <v>0.83333333333333337</v>
      </c>
      <c r="I7" s="2">
        <v>1</v>
      </c>
      <c r="J7" s="5">
        <f>I7/(I7+G7)</f>
        <v>0.16666666666666666</v>
      </c>
      <c r="K7" s="2">
        <v>11</v>
      </c>
      <c r="L7" s="5">
        <f t="shared" si="4"/>
        <v>0.5</v>
      </c>
      <c r="M7" s="2">
        <v>11</v>
      </c>
      <c r="N7" s="5">
        <f t="shared" si="5"/>
        <v>0.5</v>
      </c>
      <c r="O7" s="2">
        <v>1</v>
      </c>
      <c r="P7" s="5">
        <f>O7/(O7+Q7)</f>
        <v>1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</row>
    <row r="8" spans="1:22" ht="19.5">
      <c r="A8" s="16" t="s">
        <v>13</v>
      </c>
      <c r="B8" s="2" t="s">
        <v>14</v>
      </c>
      <c r="C8" s="2">
        <f t="shared" si="0"/>
        <v>25</v>
      </c>
      <c r="D8" s="5">
        <f t="shared" si="1"/>
        <v>0.2808988764044944</v>
      </c>
      <c r="E8" s="2">
        <f t="shared" si="2"/>
        <v>64</v>
      </c>
      <c r="F8" s="5">
        <f t="shared" si="3"/>
        <v>0.7191011235955056</v>
      </c>
      <c r="G8" s="2">
        <v>4</v>
      </c>
      <c r="H8" s="5">
        <f>G8/(G8+I8)</f>
        <v>0.44444444444444442</v>
      </c>
      <c r="I8" s="2">
        <v>5</v>
      </c>
      <c r="J8" s="5">
        <f>I8/(I8+G8)</f>
        <v>0.55555555555555558</v>
      </c>
      <c r="K8" s="2">
        <v>14</v>
      </c>
      <c r="L8" s="5">
        <f t="shared" si="4"/>
        <v>0.26415094339622641</v>
      </c>
      <c r="M8" s="2">
        <v>39</v>
      </c>
      <c r="N8" s="5">
        <f t="shared" si="5"/>
        <v>0.73584905660377353</v>
      </c>
      <c r="O8" s="2">
        <v>5</v>
      </c>
      <c r="P8" s="5">
        <f>O8/(O8+Q8)</f>
        <v>0.29411764705882354</v>
      </c>
      <c r="Q8" s="2">
        <v>12</v>
      </c>
      <c r="R8" s="5">
        <f>Q8/(Q8+O8)</f>
        <v>0.70588235294117652</v>
      </c>
      <c r="S8" s="2">
        <v>2</v>
      </c>
      <c r="T8" s="5">
        <f>S8/(S8+U8)</f>
        <v>0.2</v>
      </c>
      <c r="U8" s="2">
        <v>8</v>
      </c>
      <c r="V8" s="5">
        <f>U8/(U8+S8)</f>
        <v>0.8</v>
      </c>
    </row>
    <row r="9" spans="1:22" ht="19.5">
      <c r="A9" s="17"/>
      <c r="B9" s="2" t="s">
        <v>15</v>
      </c>
      <c r="C9" s="2">
        <f t="shared" si="0"/>
        <v>1</v>
      </c>
      <c r="D9" s="5">
        <f t="shared" si="1"/>
        <v>0.33333333333333331</v>
      </c>
      <c r="E9" s="2">
        <f t="shared" si="2"/>
        <v>2</v>
      </c>
      <c r="F9" s="5">
        <f t="shared" si="3"/>
        <v>0.66666666666666663</v>
      </c>
      <c r="G9" s="6">
        <v>0</v>
      </c>
      <c r="H9" s="6">
        <v>0</v>
      </c>
      <c r="I9" s="6">
        <v>0</v>
      </c>
      <c r="J9" s="6">
        <v>0</v>
      </c>
      <c r="K9" s="2">
        <v>1</v>
      </c>
      <c r="L9" s="5">
        <f t="shared" si="4"/>
        <v>0.33333333333333331</v>
      </c>
      <c r="M9" s="2">
        <v>2</v>
      </c>
      <c r="N9" s="5">
        <f t="shared" si="5"/>
        <v>0.66666666666666663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</row>
    <row r="10" spans="1:22" ht="19.5">
      <c r="A10" s="18"/>
      <c r="B10" s="2" t="s">
        <v>16</v>
      </c>
      <c r="C10" s="2">
        <f t="shared" si="0"/>
        <v>7</v>
      </c>
      <c r="D10" s="5">
        <f t="shared" si="1"/>
        <v>0.31818181818181818</v>
      </c>
      <c r="E10" s="2">
        <f t="shared" si="2"/>
        <v>15</v>
      </c>
      <c r="F10" s="5">
        <f t="shared" si="3"/>
        <v>0.68181818181818177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f t="shared" si="4"/>
        <v>0</v>
      </c>
      <c r="M10" s="2">
        <v>6</v>
      </c>
      <c r="N10" s="5">
        <f t="shared" si="5"/>
        <v>1</v>
      </c>
      <c r="O10" s="6">
        <v>0</v>
      </c>
      <c r="P10" s="6">
        <v>0</v>
      </c>
      <c r="Q10" s="6">
        <v>0</v>
      </c>
      <c r="R10" s="6">
        <v>0</v>
      </c>
      <c r="S10" s="2">
        <v>7</v>
      </c>
      <c r="T10" s="5">
        <f>S10/(S10+U10)</f>
        <v>0.4375</v>
      </c>
      <c r="U10" s="2">
        <v>9</v>
      </c>
      <c r="V10" s="5">
        <f>U10/(U10+S10)</f>
        <v>0.5625</v>
      </c>
    </row>
    <row r="11" spans="1:22" ht="19.5">
      <c r="A11" s="7"/>
      <c r="B11" s="8"/>
      <c r="C11" s="8"/>
      <c r="D11" s="9"/>
      <c r="E11" s="8"/>
      <c r="F11" s="9"/>
      <c r="G11" s="10"/>
      <c r="H11" s="10"/>
      <c r="I11" s="10"/>
      <c r="J11" s="10"/>
      <c r="K11" s="8"/>
      <c r="L11" s="9"/>
      <c r="M11" s="8"/>
      <c r="N11" s="9"/>
      <c r="O11" s="8"/>
      <c r="P11" s="9"/>
      <c r="Q11" s="8"/>
      <c r="R11" s="9"/>
      <c r="S11" s="8"/>
      <c r="T11" s="9"/>
      <c r="U11" s="8"/>
      <c r="V11" s="9"/>
    </row>
    <row r="12" spans="1:22" ht="19.5">
      <c r="A12" s="7"/>
      <c r="B12" s="8"/>
      <c r="C12" s="8"/>
      <c r="D12" s="9"/>
      <c r="E12" s="8"/>
      <c r="F12" s="9"/>
      <c r="G12" s="10"/>
      <c r="H12" s="10"/>
      <c r="I12" s="10"/>
      <c r="J12" s="10"/>
      <c r="K12" s="8"/>
      <c r="L12" s="9"/>
      <c r="M12" s="8"/>
      <c r="N12" s="9"/>
      <c r="O12" s="8"/>
      <c r="P12" s="9"/>
      <c r="Q12" s="8"/>
      <c r="R12" s="9"/>
      <c r="S12" s="8"/>
      <c r="T12" s="9"/>
      <c r="U12" s="8"/>
      <c r="V12" s="9"/>
    </row>
  </sheetData>
  <mergeCells count="10">
    <mergeCell ref="A5:A7"/>
    <mergeCell ref="A8:A10"/>
    <mergeCell ref="A1:V1"/>
    <mergeCell ref="A2:B4"/>
    <mergeCell ref="C2:V2"/>
    <mergeCell ref="C3:F3"/>
    <mergeCell ref="G3:J3"/>
    <mergeCell ref="K3:N3"/>
    <mergeCell ref="O3:R3"/>
    <mergeCell ref="S3:V3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K19" sqref="K19"/>
    </sheetView>
  </sheetViews>
  <sheetFormatPr defaultRowHeight="16.5"/>
  <cols>
    <col min="1" max="1" width="9.25" bestFit="1" customWidth="1"/>
    <col min="2" max="2" width="20.25" bestFit="1" customWidth="1"/>
    <col min="3" max="3" width="4.25" bestFit="1" customWidth="1"/>
    <col min="4" max="4" width="9.25" bestFit="1" customWidth="1"/>
    <col min="5" max="5" width="4.25" bestFit="1" customWidth="1"/>
    <col min="6" max="6" width="9.25" bestFit="1" customWidth="1"/>
    <col min="7" max="7" width="8" bestFit="1" customWidth="1"/>
    <col min="8" max="8" width="9.25" bestFit="1" customWidth="1"/>
    <col min="9" max="9" width="8" bestFit="1" customWidth="1"/>
    <col min="10" max="10" width="9.25" bestFit="1" customWidth="1"/>
    <col min="11" max="11" width="4.25" bestFit="1" customWidth="1"/>
    <col min="12" max="12" width="9.25" bestFit="1" customWidth="1"/>
    <col min="13" max="13" width="4.25" bestFit="1" customWidth="1"/>
    <col min="14" max="14" width="9.25" bestFit="1" customWidth="1"/>
    <col min="15" max="15" width="8" bestFit="1" customWidth="1"/>
    <col min="16" max="16" width="10.5" bestFit="1" customWidth="1"/>
    <col min="17" max="17" width="8" bestFit="1" customWidth="1"/>
    <col min="18" max="18" width="10.5" bestFit="1" customWidth="1"/>
    <col min="19" max="19" width="8" bestFit="1" customWidth="1"/>
    <col min="20" max="20" width="10.5" bestFit="1" customWidth="1"/>
    <col min="21" max="21" width="8" bestFit="1" customWidth="1"/>
    <col min="22" max="22" width="10.5" bestFit="1" customWidth="1"/>
  </cols>
  <sheetData>
    <row r="1" spans="1:22" ht="19.5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19.5">
      <c r="A2" s="15" t="s">
        <v>1</v>
      </c>
      <c r="B2" s="15"/>
      <c r="C2" s="20" t="s">
        <v>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2"/>
    </row>
    <row r="3" spans="1:22" ht="19.5">
      <c r="A3" s="15"/>
      <c r="B3" s="15"/>
      <c r="C3" s="20" t="s">
        <v>3</v>
      </c>
      <c r="D3" s="21"/>
      <c r="E3" s="21"/>
      <c r="F3" s="22"/>
      <c r="G3" s="20" t="s">
        <v>4</v>
      </c>
      <c r="H3" s="21"/>
      <c r="I3" s="21"/>
      <c r="J3" s="22"/>
      <c r="K3" s="20" t="s">
        <v>5</v>
      </c>
      <c r="L3" s="21"/>
      <c r="M3" s="21"/>
      <c r="N3" s="22"/>
      <c r="O3" s="20" t="s">
        <v>6</v>
      </c>
      <c r="P3" s="21"/>
      <c r="Q3" s="21"/>
      <c r="R3" s="22"/>
      <c r="S3" s="20" t="s">
        <v>29</v>
      </c>
      <c r="T3" s="21"/>
      <c r="U3" s="21"/>
      <c r="V3" s="22"/>
    </row>
    <row r="4" spans="1:22" ht="39">
      <c r="A4" s="15"/>
      <c r="B4" s="15"/>
      <c r="C4" s="1" t="s">
        <v>7</v>
      </c>
      <c r="D4" s="4" t="s">
        <v>37</v>
      </c>
      <c r="E4" s="1" t="s">
        <v>8</v>
      </c>
      <c r="F4" s="4" t="s">
        <v>37</v>
      </c>
      <c r="G4" s="1" t="s">
        <v>7</v>
      </c>
      <c r="H4" s="4" t="s">
        <v>37</v>
      </c>
      <c r="I4" s="4" t="s">
        <v>8</v>
      </c>
      <c r="J4" s="4" t="s">
        <v>37</v>
      </c>
      <c r="K4" s="4" t="s">
        <v>7</v>
      </c>
      <c r="L4" s="4" t="s">
        <v>37</v>
      </c>
      <c r="M4" s="4" t="s">
        <v>8</v>
      </c>
      <c r="N4" s="4" t="s">
        <v>37</v>
      </c>
      <c r="O4" s="4" t="s">
        <v>7</v>
      </c>
      <c r="P4" s="4" t="s">
        <v>37</v>
      </c>
      <c r="Q4" s="4" t="s">
        <v>8</v>
      </c>
      <c r="R4" s="4" t="s">
        <v>37</v>
      </c>
      <c r="S4" s="4" t="s">
        <v>7</v>
      </c>
      <c r="T4" s="4" t="s">
        <v>37</v>
      </c>
      <c r="U4" s="4" t="s">
        <v>8</v>
      </c>
      <c r="V4" s="4" t="s">
        <v>37</v>
      </c>
    </row>
    <row r="5" spans="1:22" ht="19.5">
      <c r="A5" s="15" t="s">
        <v>9</v>
      </c>
      <c r="B5" s="2" t="s">
        <v>10</v>
      </c>
      <c r="C5" s="2">
        <f t="shared" ref="C5:C10" si="0">G5+K5+O5+S5</f>
        <v>3</v>
      </c>
      <c r="D5" s="5">
        <f t="shared" ref="D5:D10" si="1">C5/(C5+E5)</f>
        <v>0.5</v>
      </c>
      <c r="E5" s="2">
        <f t="shared" ref="E5:E10" si="2">I5+M5+Q5+U5</f>
        <v>3</v>
      </c>
      <c r="F5" s="5">
        <f t="shared" ref="F5:F10" si="3">E5/(E5+C5)</f>
        <v>0.5</v>
      </c>
      <c r="G5" s="2">
        <v>2</v>
      </c>
      <c r="H5" s="5">
        <f>G5/(G5+I5)</f>
        <v>0.66666666666666663</v>
      </c>
      <c r="I5" s="2">
        <v>1</v>
      </c>
      <c r="J5" s="5">
        <f>I5/(I5+G5)</f>
        <v>0.33333333333333331</v>
      </c>
      <c r="K5" s="2">
        <v>1</v>
      </c>
      <c r="L5" s="5">
        <f t="shared" ref="L5:L10" si="4">K5/(K5+M5)</f>
        <v>0.33333333333333331</v>
      </c>
      <c r="M5" s="2">
        <v>2</v>
      </c>
      <c r="N5" s="5">
        <f t="shared" ref="N5:N10" si="5">M5/(M5+K5)</f>
        <v>0.66666666666666663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</row>
    <row r="6" spans="1:22" ht="19.5">
      <c r="A6" s="15"/>
      <c r="B6" s="2" t="s">
        <v>11</v>
      </c>
      <c r="C6" s="2">
        <f t="shared" si="0"/>
        <v>45</v>
      </c>
      <c r="D6" s="5">
        <f t="shared" si="1"/>
        <v>0.43269230769230771</v>
      </c>
      <c r="E6" s="2">
        <f t="shared" si="2"/>
        <v>59</v>
      </c>
      <c r="F6" s="5">
        <f t="shared" si="3"/>
        <v>0.56730769230769229</v>
      </c>
      <c r="G6" s="2">
        <v>31</v>
      </c>
      <c r="H6" s="5">
        <f>G6/(G6+I6)</f>
        <v>0.54385964912280704</v>
      </c>
      <c r="I6" s="2">
        <v>26</v>
      </c>
      <c r="J6" s="5">
        <f>I6/(I6+G6)</f>
        <v>0.45614035087719296</v>
      </c>
      <c r="K6" s="2">
        <v>13</v>
      </c>
      <c r="L6" s="5">
        <f t="shared" si="4"/>
        <v>0.28260869565217389</v>
      </c>
      <c r="M6" s="2">
        <v>33</v>
      </c>
      <c r="N6" s="5">
        <f t="shared" si="5"/>
        <v>0.71739130434782605</v>
      </c>
      <c r="O6" s="6">
        <v>0</v>
      </c>
      <c r="P6" s="6">
        <v>0</v>
      </c>
      <c r="Q6" s="6">
        <v>0</v>
      </c>
      <c r="R6" s="6">
        <v>0</v>
      </c>
      <c r="S6" s="2">
        <v>1</v>
      </c>
      <c r="T6" s="5">
        <f>S6/(S6+U6)</f>
        <v>1</v>
      </c>
      <c r="U6" s="2">
        <v>0</v>
      </c>
      <c r="V6" s="5">
        <f>U6/(U6+S6)</f>
        <v>0</v>
      </c>
    </row>
    <row r="7" spans="1:22" ht="19.5">
      <c r="A7" s="15"/>
      <c r="B7" s="2" t="s">
        <v>12</v>
      </c>
      <c r="C7" s="2">
        <f t="shared" si="0"/>
        <v>14</v>
      </c>
      <c r="D7" s="5">
        <f t="shared" si="1"/>
        <v>0.51851851851851849</v>
      </c>
      <c r="E7" s="2">
        <f t="shared" si="2"/>
        <v>13</v>
      </c>
      <c r="F7" s="5">
        <f t="shared" si="3"/>
        <v>0.48148148148148145</v>
      </c>
      <c r="G7" s="2">
        <v>5</v>
      </c>
      <c r="H7" s="5">
        <f>G7/(G7+I7)</f>
        <v>0.7142857142857143</v>
      </c>
      <c r="I7" s="2">
        <v>2</v>
      </c>
      <c r="J7" s="5">
        <f>I7/(I7+G7)</f>
        <v>0.2857142857142857</v>
      </c>
      <c r="K7" s="2">
        <v>8</v>
      </c>
      <c r="L7" s="5">
        <f t="shared" si="4"/>
        <v>0.42105263157894735</v>
      </c>
      <c r="M7" s="2">
        <v>11</v>
      </c>
      <c r="N7" s="5">
        <f t="shared" si="5"/>
        <v>0.57894736842105265</v>
      </c>
      <c r="O7" s="2">
        <v>1</v>
      </c>
      <c r="P7" s="5">
        <f>O7/(O7+Q7)</f>
        <v>1</v>
      </c>
      <c r="Q7" s="2">
        <v>0</v>
      </c>
      <c r="R7" s="5">
        <f>Q7/(Q7+O7)</f>
        <v>0</v>
      </c>
      <c r="S7" s="6">
        <v>0</v>
      </c>
      <c r="T7" s="6">
        <v>0</v>
      </c>
      <c r="U7" s="6">
        <v>0</v>
      </c>
      <c r="V7" s="6">
        <v>0</v>
      </c>
    </row>
    <row r="8" spans="1:22" ht="19.5">
      <c r="A8" s="16" t="s">
        <v>13</v>
      </c>
      <c r="B8" s="2" t="s">
        <v>14</v>
      </c>
      <c r="C8" s="2">
        <f t="shared" si="0"/>
        <v>25</v>
      </c>
      <c r="D8" s="5">
        <f t="shared" si="1"/>
        <v>0.26315789473684209</v>
      </c>
      <c r="E8" s="2">
        <f t="shared" si="2"/>
        <v>70</v>
      </c>
      <c r="F8" s="5">
        <f t="shared" si="3"/>
        <v>0.73684210526315785</v>
      </c>
      <c r="G8" s="2">
        <v>3</v>
      </c>
      <c r="H8" s="5">
        <f>G8/(G8+I8)</f>
        <v>0.375</v>
      </c>
      <c r="I8" s="2">
        <v>5</v>
      </c>
      <c r="J8" s="5">
        <f>I8/(I8+G8)</f>
        <v>0.625</v>
      </c>
      <c r="K8" s="2">
        <v>14</v>
      </c>
      <c r="L8" s="5">
        <f t="shared" si="4"/>
        <v>0.23333333333333334</v>
      </c>
      <c r="M8" s="2">
        <v>46</v>
      </c>
      <c r="N8" s="5">
        <f t="shared" si="5"/>
        <v>0.76666666666666672</v>
      </c>
      <c r="O8" s="2">
        <v>6</v>
      </c>
      <c r="P8" s="5">
        <f>O8/(O8+Q8)</f>
        <v>0.35294117647058826</v>
      </c>
      <c r="Q8" s="2">
        <v>11</v>
      </c>
      <c r="R8" s="5">
        <f>Q8/(Q8+O8)</f>
        <v>0.6470588235294118</v>
      </c>
      <c r="S8" s="2">
        <v>2</v>
      </c>
      <c r="T8" s="5">
        <f>S8/(S8+U8)</f>
        <v>0.2</v>
      </c>
      <c r="U8" s="2">
        <v>8</v>
      </c>
      <c r="V8" s="5">
        <f>U8/(U8+S8)</f>
        <v>0.8</v>
      </c>
    </row>
    <row r="9" spans="1:22" ht="19.5">
      <c r="A9" s="17"/>
      <c r="B9" s="2" t="s">
        <v>15</v>
      </c>
      <c r="C9" s="2">
        <f t="shared" si="0"/>
        <v>1</v>
      </c>
      <c r="D9" s="5">
        <f t="shared" si="1"/>
        <v>0.2</v>
      </c>
      <c r="E9" s="2">
        <f t="shared" si="2"/>
        <v>4</v>
      </c>
      <c r="F9" s="5">
        <f t="shared" si="3"/>
        <v>0.8</v>
      </c>
      <c r="G9" s="6">
        <v>0</v>
      </c>
      <c r="H9" s="6">
        <v>0</v>
      </c>
      <c r="I9" s="6">
        <v>0</v>
      </c>
      <c r="J9" s="6">
        <v>0</v>
      </c>
      <c r="K9" s="2">
        <v>1</v>
      </c>
      <c r="L9" s="5">
        <f t="shared" si="4"/>
        <v>0.33333333333333331</v>
      </c>
      <c r="M9" s="2">
        <v>2</v>
      </c>
      <c r="N9" s="5">
        <f t="shared" si="5"/>
        <v>0.66666666666666663</v>
      </c>
      <c r="O9" s="6">
        <v>0</v>
      </c>
      <c r="P9" s="6">
        <v>0</v>
      </c>
      <c r="Q9" s="6">
        <v>0</v>
      </c>
      <c r="R9" s="6">
        <v>0</v>
      </c>
      <c r="S9" s="2">
        <v>0</v>
      </c>
      <c r="T9" s="5">
        <f>S9/(S9+U9)</f>
        <v>0</v>
      </c>
      <c r="U9" s="2">
        <v>2</v>
      </c>
      <c r="V9" s="5">
        <f>U9/(U9+S9)</f>
        <v>1</v>
      </c>
    </row>
    <row r="10" spans="1:22" ht="19.5">
      <c r="A10" s="18"/>
      <c r="B10" s="2" t="s">
        <v>16</v>
      </c>
      <c r="C10" s="2">
        <f t="shared" si="0"/>
        <v>8</v>
      </c>
      <c r="D10" s="5">
        <f t="shared" si="1"/>
        <v>0.36363636363636365</v>
      </c>
      <c r="E10" s="2">
        <f t="shared" si="2"/>
        <v>14</v>
      </c>
      <c r="F10" s="5">
        <f t="shared" si="3"/>
        <v>0.63636363636363635</v>
      </c>
      <c r="G10" s="6">
        <v>0</v>
      </c>
      <c r="H10" s="6">
        <v>0</v>
      </c>
      <c r="I10" s="6">
        <v>0</v>
      </c>
      <c r="J10" s="6">
        <v>0</v>
      </c>
      <c r="K10" s="2">
        <v>1</v>
      </c>
      <c r="L10" s="5">
        <f t="shared" si="4"/>
        <v>0.2</v>
      </c>
      <c r="M10" s="2">
        <v>4</v>
      </c>
      <c r="N10" s="5">
        <f t="shared" si="5"/>
        <v>0.8</v>
      </c>
      <c r="O10" s="2">
        <v>0</v>
      </c>
      <c r="P10" s="5">
        <f>O10/(O10+Q10)</f>
        <v>0</v>
      </c>
      <c r="Q10" s="2">
        <v>1</v>
      </c>
      <c r="R10" s="5">
        <f>Q10/(Q10+O10)</f>
        <v>1</v>
      </c>
      <c r="S10" s="2">
        <v>7</v>
      </c>
      <c r="T10" s="5">
        <f>S10/(S10+U10)</f>
        <v>0.4375</v>
      </c>
      <c r="U10" s="2">
        <v>9</v>
      </c>
      <c r="V10" s="5">
        <f>U10/(U10+S10)</f>
        <v>0.5625</v>
      </c>
    </row>
  </sheetData>
  <mergeCells count="10">
    <mergeCell ref="A5:A7"/>
    <mergeCell ref="A8:A10"/>
    <mergeCell ref="A1:V1"/>
    <mergeCell ref="A2:B4"/>
    <mergeCell ref="C2:V2"/>
    <mergeCell ref="C3:F3"/>
    <mergeCell ref="G3:J3"/>
    <mergeCell ref="K3:N3"/>
    <mergeCell ref="O3:R3"/>
    <mergeCell ref="S3:V3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sqref="A1:XFD10"/>
    </sheetView>
  </sheetViews>
  <sheetFormatPr defaultRowHeight="16.5"/>
  <cols>
    <col min="1" max="1" width="9.25" bestFit="1" customWidth="1"/>
    <col min="2" max="2" width="20.25" bestFit="1" customWidth="1"/>
    <col min="3" max="3" width="4.25" bestFit="1" customWidth="1"/>
    <col min="4" max="4" width="9.25" bestFit="1" customWidth="1"/>
    <col min="5" max="5" width="4.25" bestFit="1" customWidth="1"/>
    <col min="6" max="6" width="9.25" bestFit="1" customWidth="1"/>
    <col min="7" max="7" width="8" bestFit="1" customWidth="1"/>
    <col min="8" max="8" width="10.5" bestFit="1" customWidth="1"/>
    <col min="9" max="9" width="8" bestFit="1" customWidth="1"/>
    <col min="10" max="10" width="9.25" bestFit="1" customWidth="1"/>
    <col min="11" max="11" width="4.25" bestFit="1" customWidth="1"/>
    <col min="12" max="12" width="9.25" bestFit="1" customWidth="1"/>
    <col min="13" max="13" width="4.25" bestFit="1" customWidth="1"/>
    <col min="14" max="14" width="9.25" bestFit="1" customWidth="1"/>
    <col min="15" max="15" width="8" bestFit="1" customWidth="1"/>
    <col min="16" max="16" width="10.5" bestFit="1" customWidth="1"/>
    <col min="17" max="17" width="8" bestFit="1" customWidth="1"/>
    <col min="18" max="18" width="10.5" bestFit="1" customWidth="1"/>
    <col min="19" max="19" width="8" bestFit="1" customWidth="1"/>
    <col min="20" max="20" width="10.5" bestFit="1" customWidth="1"/>
    <col min="21" max="21" width="8" bestFit="1" customWidth="1"/>
    <col min="22" max="22" width="9.25" bestFit="1" customWidth="1"/>
  </cols>
  <sheetData>
    <row r="1" spans="1:22" ht="19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19.5">
      <c r="A2" s="15" t="s">
        <v>1</v>
      </c>
      <c r="B2" s="15"/>
      <c r="C2" s="20" t="s">
        <v>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2"/>
    </row>
    <row r="3" spans="1:22" ht="19.5">
      <c r="A3" s="15"/>
      <c r="B3" s="15"/>
      <c r="C3" s="20" t="s">
        <v>3</v>
      </c>
      <c r="D3" s="21"/>
      <c r="E3" s="21"/>
      <c r="F3" s="22"/>
      <c r="G3" s="20" t="s">
        <v>4</v>
      </c>
      <c r="H3" s="21"/>
      <c r="I3" s="21"/>
      <c r="J3" s="22"/>
      <c r="K3" s="20" t="s">
        <v>5</v>
      </c>
      <c r="L3" s="21"/>
      <c r="M3" s="21"/>
      <c r="N3" s="22"/>
      <c r="O3" s="20" t="s">
        <v>6</v>
      </c>
      <c r="P3" s="21"/>
      <c r="Q3" s="21"/>
      <c r="R3" s="22"/>
      <c r="S3" s="20" t="s">
        <v>29</v>
      </c>
      <c r="T3" s="21"/>
      <c r="U3" s="21"/>
      <c r="V3" s="22"/>
    </row>
    <row r="4" spans="1:22" ht="39">
      <c r="A4" s="15"/>
      <c r="B4" s="15"/>
      <c r="C4" s="1" t="s">
        <v>7</v>
      </c>
      <c r="D4" s="4" t="s">
        <v>37</v>
      </c>
      <c r="E4" s="1" t="s">
        <v>8</v>
      </c>
      <c r="F4" s="4" t="s">
        <v>37</v>
      </c>
      <c r="G4" s="1" t="s">
        <v>7</v>
      </c>
      <c r="H4" s="4" t="s">
        <v>37</v>
      </c>
      <c r="I4" s="4" t="s">
        <v>8</v>
      </c>
      <c r="J4" s="4" t="s">
        <v>37</v>
      </c>
      <c r="K4" s="4" t="s">
        <v>7</v>
      </c>
      <c r="L4" s="4" t="s">
        <v>37</v>
      </c>
      <c r="M4" s="4" t="s">
        <v>8</v>
      </c>
      <c r="N4" s="4" t="s">
        <v>37</v>
      </c>
      <c r="O4" s="4" t="s">
        <v>7</v>
      </c>
      <c r="P4" s="4" t="s">
        <v>37</v>
      </c>
      <c r="Q4" s="4" t="s">
        <v>8</v>
      </c>
      <c r="R4" s="4" t="s">
        <v>37</v>
      </c>
      <c r="S4" s="4" t="s">
        <v>7</v>
      </c>
      <c r="T4" s="4" t="s">
        <v>37</v>
      </c>
      <c r="U4" s="4" t="s">
        <v>8</v>
      </c>
      <c r="V4" s="4" t="s">
        <v>37</v>
      </c>
    </row>
    <row r="5" spans="1:22" ht="19.5">
      <c r="A5" s="15" t="s">
        <v>9</v>
      </c>
      <c r="B5" s="2" t="s">
        <v>10</v>
      </c>
      <c r="C5" s="2">
        <v>4</v>
      </c>
      <c r="D5" s="5">
        <f t="shared" ref="D5:D10" si="0">C5/(C5+E5)</f>
        <v>0.8</v>
      </c>
      <c r="E5" s="2">
        <v>1</v>
      </c>
      <c r="F5" s="5">
        <f t="shared" ref="F5:F10" si="1">E5/(E5+C5)</f>
        <v>0.2</v>
      </c>
      <c r="G5" s="2">
        <v>3</v>
      </c>
      <c r="H5" s="5">
        <f>G5/(G5+I5)</f>
        <v>1</v>
      </c>
      <c r="I5" s="2">
        <v>0</v>
      </c>
      <c r="J5" s="5">
        <f>I5/(I5+G5)</f>
        <v>0</v>
      </c>
      <c r="K5" s="2">
        <v>1</v>
      </c>
      <c r="L5" s="5">
        <f t="shared" ref="L5:L10" si="2">K5/(K5+M5)</f>
        <v>0.5</v>
      </c>
      <c r="M5" s="2">
        <v>1</v>
      </c>
      <c r="N5" s="5">
        <f t="shared" ref="N5:N10" si="3">M5/(M5+K5)</f>
        <v>0.5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</row>
    <row r="6" spans="1:22" ht="19.5">
      <c r="A6" s="15"/>
      <c r="B6" s="2" t="s">
        <v>11</v>
      </c>
      <c r="C6" s="2">
        <v>37</v>
      </c>
      <c r="D6" s="5">
        <f t="shared" si="0"/>
        <v>0.40659340659340659</v>
      </c>
      <c r="E6" s="2">
        <v>54</v>
      </c>
      <c r="F6" s="5">
        <f t="shared" si="1"/>
        <v>0.59340659340659341</v>
      </c>
      <c r="G6" s="2">
        <v>26</v>
      </c>
      <c r="H6" s="5">
        <f>G6/(G6+I6)</f>
        <v>0.55319148936170215</v>
      </c>
      <c r="I6" s="2">
        <v>21</v>
      </c>
      <c r="J6" s="5">
        <f>I6/(I6+G6)</f>
        <v>0.44680851063829785</v>
      </c>
      <c r="K6" s="2">
        <v>11</v>
      </c>
      <c r="L6" s="5">
        <f t="shared" si="2"/>
        <v>0.2558139534883721</v>
      </c>
      <c r="M6" s="2">
        <v>32</v>
      </c>
      <c r="N6" s="5">
        <f t="shared" si="3"/>
        <v>0.7441860465116279</v>
      </c>
      <c r="O6" s="2">
        <v>0</v>
      </c>
      <c r="P6" s="5">
        <f>O6/(O6+Q6)</f>
        <v>0</v>
      </c>
      <c r="Q6" s="2">
        <v>1</v>
      </c>
      <c r="R6" s="5">
        <f>Q6/(Q6+O6)</f>
        <v>1</v>
      </c>
      <c r="S6" s="6">
        <v>0</v>
      </c>
      <c r="T6" s="6">
        <v>0</v>
      </c>
      <c r="U6" s="6">
        <v>0</v>
      </c>
      <c r="V6" s="6">
        <v>0</v>
      </c>
    </row>
    <row r="7" spans="1:22" ht="19.5">
      <c r="A7" s="15"/>
      <c r="B7" s="2" t="s">
        <v>12</v>
      </c>
      <c r="C7" s="2">
        <v>25</v>
      </c>
      <c r="D7" s="5">
        <f t="shared" si="0"/>
        <v>0.58139534883720934</v>
      </c>
      <c r="E7" s="2">
        <v>18</v>
      </c>
      <c r="F7" s="5">
        <f t="shared" si="1"/>
        <v>0.41860465116279072</v>
      </c>
      <c r="G7" s="2">
        <v>11</v>
      </c>
      <c r="H7" s="5">
        <f>G7/(G7+I7)</f>
        <v>0.84615384615384615</v>
      </c>
      <c r="I7" s="2">
        <v>2</v>
      </c>
      <c r="J7" s="5">
        <f>I7/(I7+G7)</f>
        <v>0.15384615384615385</v>
      </c>
      <c r="K7" s="2">
        <v>11</v>
      </c>
      <c r="L7" s="5">
        <f t="shared" si="2"/>
        <v>0.40740740740740738</v>
      </c>
      <c r="M7" s="2">
        <v>16</v>
      </c>
      <c r="N7" s="5">
        <f t="shared" si="3"/>
        <v>0.59259259259259256</v>
      </c>
      <c r="O7" s="2">
        <v>1</v>
      </c>
      <c r="P7" s="5">
        <f>O7/(O7+Q7)</f>
        <v>1</v>
      </c>
      <c r="Q7" s="2">
        <v>0</v>
      </c>
      <c r="R7" s="5">
        <f>Q7/(Q7+O7)</f>
        <v>0</v>
      </c>
      <c r="S7" s="2">
        <v>2</v>
      </c>
      <c r="T7" s="5">
        <f>S7/(S7+U7)</f>
        <v>1</v>
      </c>
      <c r="U7" s="2">
        <v>0</v>
      </c>
      <c r="V7" s="5">
        <f>U7/(U7+S7)</f>
        <v>0</v>
      </c>
    </row>
    <row r="8" spans="1:22" ht="19.5">
      <c r="A8" s="16" t="s">
        <v>13</v>
      </c>
      <c r="B8" s="2" t="s">
        <v>14</v>
      </c>
      <c r="C8" s="2">
        <v>26</v>
      </c>
      <c r="D8" s="5">
        <f t="shared" si="0"/>
        <v>0.30232558139534882</v>
      </c>
      <c r="E8" s="2">
        <v>60</v>
      </c>
      <c r="F8" s="5">
        <f t="shared" si="1"/>
        <v>0.69767441860465118</v>
      </c>
      <c r="G8" s="2">
        <v>3</v>
      </c>
      <c r="H8" s="5">
        <f>G8/(G8+I8)</f>
        <v>0.375</v>
      </c>
      <c r="I8" s="2">
        <v>5</v>
      </c>
      <c r="J8" s="5">
        <f>I8/(I8+G8)</f>
        <v>0.625</v>
      </c>
      <c r="K8" s="2">
        <v>10</v>
      </c>
      <c r="L8" s="5">
        <f t="shared" si="2"/>
        <v>0.25641025641025639</v>
      </c>
      <c r="M8" s="2">
        <v>29</v>
      </c>
      <c r="N8" s="5">
        <f t="shared" si="3"/>
        <v>0.74358974358974361</v>
      </c>
      <c r="O8" s="2">
        <v>10</v>
      </c>
      <c r="P8" s="5">
        <f>O8/(O8+Q8)</f>
        <v>0.37037037037037035</v>
      </c>
      <c r="Q8" s="2">
        <v>17</v>
      </c>
      <c r="R8" s="5">
        <f>Q8/(Q8+O8)</f>
        <v>0.62962962962962965</v>
      </c>
      <c r="S8" s="2">
        <v>3</v>
      </c>
      <c r="T8" s="5">
        <f>S8/(S8+U8)</f>
        <v>0.25</v>
      </c>
      <c r="U8" s="2">
        <v>9</v>
      </c>
      <c r="V8" s="5">
        <f>U8/(U8+S8)</f>
        <v>0.75</v>
      </c>
    </row>
    <row r="9" spans="1:22" ht="19.5">
      <c r="A9" s="17"/>
      <c r="B9" s="2" t="s">
        <v>15</v>
      </c>
      <c r="C9" s="2">
        <v>1</v>
      </c>
      <c r="D9" s="5">
        <f t="shared" si="0"/>
        <v>0.33333333333333331</v>
      </c>
      <c r="E9" s="2">
        <v>2</v>
      </c>
      <c r="F9" s="5">
        <f t="shared" si="1"/>
        <v>0.66666666666666663</v>
      </c>
      <c r="G9" s="6">
        <v>0</v>
      </c>
      <c r="H9" s="6">
        <v>0</v>
      </c>
      <c r="I9" s="6">
        <v>0</v>
      </c>
      <c r="J9" s="6">
        <v>0</v>
      </c>
      <c r="K9" s="2">
        <v>1</v>
      </c>
      <c r="L9" s="5">
        <f t="shared" si="2"/>
        <v>0.33333333333333331</v>
      </c>
      <c r="M9" s="2">
        <v>2</v>
      </c>
      <c r="N9" s="5">
        <f t="shared" si="3"/>
        <v>0.66666666666666663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</row>
    <row r="10" spans="1:22" ht="19.5">
      <c r="A10" s="18"/>
      <c r="B10" s="2" t="s">
        <v>16</v>
      </c>
      <c r="C10" s="2">
        <v>6</v>
      </c>
      <c r="D10" s="5">
        <f t="shared" si="0"/>
        <v>0.2857142857142857</v>
      </c>
      <c r="E10" s="2">
        <v>15</v>
      </c>
      <c r="F10" s="5">
        <f t="shared" si="1"/>
        <v>0.7142857142857143</v>
      </c>
      <c r="G10" s="6">
        <v>0</v>
      </c>
      <c r="H10" s="6">
        <v>0</v>
      </c>
      <c r="I10" s="6">
        <v>0</v>
      </c>
      <c r="J10" s="6">
        <v>0</v>
      </c>
      <c r="K10" s="2">
        <v>1</v>
      </c>
      <c r="L10" s="5">
        <f t="shared" si="2"/>
        <v>0.25</v>
      </c>
      <c r="M10" s="2">
        <v>3</v>
      </c>
      <c r="N10" s="5">
        <f t="shared" si="3"/>
        <v>0.75</v>
      </c>
      <c r="O10" s="2">
        <v>0</v>
      </c>
      <c r="P10" s="5">
        <f>O10/(O10+Q10)</f>
        <v>0</v>
      </c>
      <c r="Q10" s="2">
        <v>2</v>
      </c>
      <c r="R10" s="5">
        <f>Q10/(Q10+O10)</f>
        <v>1</v>
      </c>
      <c r="S10" s="2">
        <v>5</v>
      </c>
      <c r="T10" s="5">
        <f>S10/(S10+U10)</f>
        <v>0.33333333333333331</v>
      </c>
      <c r="U10" s="2">
        <v>10</v>
      </c>
      <c r="V10" s="5">
        <f>U10/(U10+S10)</f>
        <v>0.66666666666666663</v>
      </c>
    </row>
  </sheetData>
  <mergeCells count="10">
    <mergeCell ref="A5:A7"/>
    <mergeCell ref="A8:A10"/>
    <mergeCell ref="A1:V1"/>
    <mergeCell ref="A2:B4"/>
    <mergeCell ref="C3:F3"/>
    <mergeCell ref="G3:J3"/>
    <mergeCell ref="S3:V3"/>
    <mergeCell ref="K3:N3"/>
    <mergeCell ref="O3:R3"/>
    <mergeCell ref="C2:V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sqref="A1:XFD10"/>
    </sheetView>
  </sheetViews>
  <sheetFormatPr defaultRowHeight="16.5"/>
  <cols>
    <col min="1" max="1" width="9.25" bestFit="1" customWidth="1"/>
    <col min="2" max="2" width="20.25" bestFit="1" customWidth="1"/>
    <col min="3" max="3" width="4.25" bestFit="1" customWidth="1"/>
    <col min="4" max="4" width="9.25" bestFit="1" customWidth="1"/>
    <col min="5" max="5" width="4.25" bestFit="1" customWidth="1"/>
    <col min="6" max="6" width="9.25" bestFit="1" customWidth="1"/>
    <col min="7" max="7" width="4.25" bestFit="1" customWidth="1"/>
    <col min="8" max="8" width="10.5" bestFit="1" customWidth="1"/>
    <col min="9" max="9" width="4.25" bestFit="1" customWidth="1"/>
    <col min="10" max="10" width="9.25" bestFit="1" customWidth="1"/>
    <col min="11" max="11" width="4.25" bestFit="1" customWidth="1"/>
    <col min="12" max="12" width="9.25" bestFit="1" customWidth="1"/>
    <col min="13" max="13" width="4.25" bestFit="1" customWidth="1"/>
    <col min="14" max="14" width="9.25" bestFit="1" customWidth="1"/>
    <col min="15" max="15" width="4.25" bestFit="1" customWidth="1"/>
    <col min="16" max="16" width="10.5" bestFit="1" customWidth="1"/>
    <col min="17" max="17" width="4.25" bestFit="1" customWidth="1"/>
    <col min="18" max="18" width="10.5" bestFit="1" customWidth="1"/>
    <col min="19" max="19" width="8" bestFit="1" customWidth="1"/>
    <col min="20" max="20" width="10.5" bestFit="1" customWidth="1"/>
    <col min="21" max="21" width="8" bestFit="1" customWidth="1"/>
    <col min="22" max="22" width="10.5" bestFit="1" customWidth="1"/>
  </cols>
  <sheetData>
    <row r="1" spans="1:22" ht="19.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19.5">
      <c r="A2" s="15" t="s">
        <v>18</v>
      </c>
      <c r="B2" s="15"/>
      <c r="C2" s="20" t="s">
        <v>32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2"/>
    </row>
    <row r="3" spans="1:22" ht="19.5">
      <c r="A3" s="15"/>
      <c r="B3" s="15"/>
      <c r="C3" s="20" t="s">
        <v>33</v>
      </c>
      <c r="D3" s="21"/>
      <c r="E3" s="21"/>
      <c r="F3" s="22"/>
      <c r="G3" s="20" t="s">
        <v>34</v>
      </c>
      <c r="H3" s="21"/>
      <c r="I3" s="21"/>
      <c r="J3" s="22"/>
      <c r="K3" s="20" t="s">
        <v>35</v>
      </c>
      <c r="L3" s="21"/>
      <c r="M3" s="21"/>
      <c r="N3" s="22"/>
      <c r="O3" s="20" t="s">
        <v>36</v>
      </c>
      <c r="P3" s="21"/>
      <c r="Q3" s="21"/>
      <c r="R3" s="22"/>
      <c r="S3" s="20" t="s">
        <v>29</v>
      </c>
      <c r="T3" s="21"/>
      <c r="U3" s="21"/>
      <c r="V3" s="22"/>
    </row>
    <row r="4" spans="1:22" ht="39">
      <c r="A4" s="15"/>
      <c r="B4" s="15"/>
      <c r="C4" s="1" t="s">
        <v>19</v>
      </c>
      <c r="D4" s="4" t="s">
        <v>37</v>
      </c>
      <c r="E4" s="1" t="s">
        <v>20</v>
      </c>
      <c r="F4" s="4" t="s">
        <v>37</v>
      </c>
      <c r="G4" s="1" t="s">
        <v>19</v>
      </c>
      <c r="H4" s="4" t="s">
        <v>37</v>
      </c>
      <c r="I4" s="1" t="s">
        <v>20</v>
      </c>
      <c r="J4" s="4" t="s">
        <v>37</v>
      </c>
      <c r="K4" s="1" t="s">
        <v>19</v>
      </c>
      <c r="L4" s="4" t="s">
        <v>37</v>
      </c>
      <c r="M4" s="1" t="s">
        <v>20</v>
      </c>
      <c r="N4" s="4" t="s">
        <v>37</v>
      </c>
      <c r="O4" s="1" t="s">
        <v>19</v>
      </c>
      <c r="P4" s="4" t="s">
        <v>37</v>
      </c>
      <c r="Q4" s="1" t="s">
        <v>20</v>
      </c>
      <c r="R4" s="4" t="s">
        <v>37</v>
      </c>
      <c r="S4" s="1" t="s">
        <v>30</v>
      </c>
      <c r="T4" s="4" t="s">
        <v>37</v>
      </c>
      <c r="U4" s="1" t="s">
        <v>31</v>
      </c>
      <c r="V4" s="4" t="s">
        <v>37</v>
      </c>
    </row>
    <row r="5" spans="1:22" ht="19.5">
      <c r="A5" s="15" t="s">
        <v>21</v>
      </c>
      <c r="B5" s="2" t="s">
        <v>22</v>
      </c>
      <c r="C5" s="2">
        <v>2</v>
      </c>
      <c r="D5" s="5">
        <f t="shared" ref="D5:D10" si="0">C5/(C5+E5)</f>
        <v>0.66666666666666663</v>
      </c>
      <c r="E5" s="2">
        <v>1</v>
      </c>
      <c r="F5" s="5">
        <f t="shared" ref="F5:F10" si="1">E5/(E5+C5)</f>
        <v>0.33333333333333331</v>
      </c>
      <c r="G5" s="2">
        <v>1</v>
      </c>
      <c r="H5" s="5">
        <f>G5/(G5+I5)</f>
        <v>1</v>
      </c>
      <c r="I5" s="2">
        <v>0</v>
      </c>
      <c r="J5" s="5">
        <f>I5/(I5+G5)</f>
        <v>0</v>
      </c>
      <c r="K5" s="2">
        <v>1</v>
      </c>
      <c r="L5" s="5">
        <f t="shared" ref="L5:L10" si="2">K5/(K5+M5)</f>
        <v>0.5</v>
      </c>
      <c r="M5" s="2">
        <v>1</v>
      </c>
      <c r="N5" s="5">
        <f t="shared" ref="N5:N10" si="3">M5/(M5+K5)</f>
        <v>0.5</v>
      </c>
      <c r="O5" s="2">
        <v>0</v>
      </c>
      <c r="P5" s="5">
        <v>0</v>
      </c>
      <c r="Q5" s="2">
        <v>0</v>
      </c>
      <c r="R5" s="5">
        <v>0</v>
      </c>
      <c r="S5" s="6">
        <v>0</v>
      </c>
      <c r="T5" s="6">
        <v>0</v>
      </c>
      <c r="U5" s="6">
        <v>0</v>
      </c>
      <c r="V5" s="6">
        <v>0</v>
      </c>
    </row>
    <row r="6" spans="1:22" ht="19.5">
      <c r="A6" s="15"/>
      <c r="B6" s="2" t="s">
        <v>23</v>
      </c>
      <c r="C6" s="2">
        <v>43</v>
      </c>
      <c r="D6" s="5">
        <f t="shared" si="0"/>
        <v>0.43434343434343436</v>
      </c>
      <c r="E6" s="2">
        <v>56</v>
      </c>
      <c r="F6" s="5">
        <f t="shared" si="1"/>
        <v>0.56565656565656564</v>
      </c>
      <c r="G6" s="2">
        <v>29</v>
      </c>
      <c r="H6" s="5">
        <f>G6/(G6+I6)</f>
        <v>0.54716981132075471</v>
      </c>
      <c r="I6" s="2">
        <v>24</v>
      </c>
      <c r="J6" s="5">
        <f>I6/(I6+G6)</f>
        <v>0.45283018867924529</v>
      </c>
      <c r="K6" s="2">
        <v>14</v>
      </c>
      <c r="L6" s="5">
        <f t="shared" si="2"/>
        <v>0.30434782608695654</v>
      </c>
      <c r="M6" s="2">
        <v>32</v>
      </c>
      <c r="N6" s="5">
        <f t="shared" si="3"/>
        <v>0.69565217391304346</v>
      </c>
      <c r="O6" s="2">
        <v>0</v>
      </c>
      <c r="P6" s="5">
        <v>0</v>
      </c>
      <c r="Q6" s="2">
        <v>0</v>
      </c>
      <c r="R6" s="5">
        <v>0</v>
      </c>
      <c r="S6" s="6">
        <v>0</v>
      </c>
      <c r="T6" s="6">
        <v>0</v>
      </c>
      <c r="U6" s="6">
        <v>0</v>
      </c>
      <c r="V6" s="6">
        <v>0</v>
      </c>
    </row>
    <row r="7" spans="1:22" ht="19.5">
      <c r="A7" s="15"/>
      <c r="B7" s="2" t="s">
        <v>24</v>
      </c>
      <c r="C7" s="2">
        <v>17</v>
      </c>
      <c r="D7" s="5">
        <f t="shared" si="0"/>
        <v>0.48571428571428571</v>
      </c>
      <c r="E7" s="2">
        <v>18</v>
      </c>
      <c r="F7" s="5">
        <f t="shared" si="1"/>
        <v>0.51428571428571423</v>
      </c>
      <c r="G7" s="2">
        <v>3</v>
      </c>
      <c r="H7" s="5">
        <f>G7/(G7+I7)</f>
        <v>0.42857142857142855</v>
      </c>
      <c r="I7" s="2">
        <v>4</v>
      </c>
      <c r="J7" s="5">
        <f>I7/(I7+G7)</f>
        <v>0.5714285714285714</v>
      </c>
      <c r="K7" s="2">
        <v>11</v>
      </c>
      <c r="L7" s="5">
        <f t="shared" si="2"/>
        <v>0.44</v>
      </c>
      <c r="M7" s="2">
        <v>14</v>
      </c>
      <c r="N7" s="5">
        <f t="shared" si="3"/>
        <v>0.56000000000000005</v>
      </c>
      <c r="O7" s="2">
        <v>2</v>
      </c>
      <c r="P7" s="5">
        <f>O7/(O7+Q7)</f>
        <v>1</v>
      </c>
      <c r="Q7" s="2">
        <v>0</v>
      </c>
      <c r="R7" s="5">
        <f>Q7/(Q7+O7)</f>
        <v>0</v>
      </c>
      <c r="S7" s="2">
        <v>1</v>
      </c>
      <c r="T7" s="5">
        <f>S7/(S7+U7)</f>
        <v>1</v>
      </c>
      <c r="U7" s="2">
        <v>0</v>
      </c>
      <c r="V7" s="5">
        <f>U7/(U7+S7)</f>
        <v>0</v>
      </c>
    </row>
    <row r="8" spans="1:22" ht="19.5">
      <c r="A8" s="16" t="s">
        <v>25</v>
      </c>
      <c r="B8" s="2" t="s">
        <v>26</v>
      </c>
      <c r="C8" s="2">
        <v>18</v>
      </c>
      <c r="D8" s="5">
        <f t="shared" si="0"/>
        <v>0.52941176470588236</v>
      </c>
      <c r="E8" s="2">
        <v>16</v>
      </c>
      <c r="F8" s="5">
        <f t="shared" si="1"/>
        <v>0.47058823529411764</v>
      </c>
      <c r="G8" s="2">
        <v>1</v>
      </c>
      <c r="H8" s="5">
        <f>G8/(G8+I8)</f>
        <v>0.33333333333333331</v>
      </c>
      <c r="I8" s="2">
        <v>2</v>
      </c>
      <c r="J8" s="5">
        <f>I8/(I8+G8)</f>
        <v>0.66666666666666663</v>
      </c>
      <c r="K8" s="2">
        <v>10</v>
      </c>
      <c r="L8" s="5">
        <f t="shared" si="2"/>
        <v>0.5</v>
      </c>
      <c r="M8" s="2">
        <v>10</v>
      </c>
      <c r="N8" s="5">
        <f t="shared" si="3"/>
        <v>0.5</v>
      </c>
      <c r="O8" s="2">
        <v>4</v>
      </c>
      <c r="P8" s="5">
        <f>O8/(O8+Q8)</f>
        <v>0.66666666666666663</v>
      </c>
      <c r="Q8" s="2">
        <v>2</v>
      </c>
      <c r="R8" s="5">
        <f>Q8/(Q8+O8)</f>
        <v>0.33333333333333331</v>
      </c>
      <c r="S8" s="2">
        <v>3</v>
      </c>
      <c r="T8" s="5">
        <f>S8/(S8+U8)</f>
        <v>0.6</v>
      </c>
      <c r="U8" s="2">
        <v>2</v>
      </c>
      <c r="V8" s="5">
        <f>U8/(U8+S8)</f>
        <v>0.4</v>
      </c>
    </row>
    <row r="9" spans="1:22" ht="19.5">
      <c r="A9" s="17"/>
      <c r="B9" s="2" t="s">
        <v>27</v>
      </c>
      <c r="C9" s="2">
        <v>12</v>
      </c>
      <c r="D9" s="5">
        <f t="shared" si="0"/>
        <v>0.23076923076923078</v>
      </c>
      <c r="E9" s="2">
        <v>40</v>
      </c>
      <c r="F9" s="5">
        <f t="shared" si="1"/>
        <v>0.76923076923076927</v>
      </c>
      <c r="G9" s="2">
        <v>1</v>
      </c>
      <c r="H9" s="5">
        <f>G9/(G9+I9)</f>
        <v>0.5</v>
      </c>
      <c r="I9" s="2">
        <v>1</v>
      </c>
      <c r="J9" s="5">
        <f>I9/(I9+G9)</f>
        <v>0.5</v>
      </c>
      <c r="K9" s="2">
        <v>8</v>
      </c>
      <c r="L9" s="5">
        <f t="shared" si="2"/>
        <v>0.24242424242424243</v>
      </c>
      <c r="M9" s="2">
        <v>25</v>
      </c>
      <c r="N9" s="5">
        <f t="shared" si="3"/>
        <v>0.75757575757575757</v>
      </c>
      <c r="O9" s="2">
        <v>3</v>
      </c>
      <c r="P9" s="5">
        <f>O9/(O9+Q9)</f>
        <v>0.27272727272727271</v>
      </c>
      <c r="Q9" s="2">
        <v>8</v>
      </c>
      <c r="R9" s="5">
        <f>Q9/(Q9+O9)</f>
        <v>0.72727272727272729</v>
      </c>
      <c r="S9" s="2">
        <v>0</v>
      </c>
      <c r="T9" s="5">
        <f>S9/(S9+U9)</f>
        <v>0</v>
      </c>
      <c r="U9" s="2">
        <v>6</v>
      </c>
      <c r="V9" s="5">
        <f>U9/(U9+S9)</f>
        <v>1</v>
      </c>
    </row>
    <row r="10" spans="1:22" ht="19.5">
      <c r="A10" s="18"/>
      <c r="B10" s="2" t="s">
        <v>16</v>
      </c>
      <c r="C10" s="2">
        <v>6</v>
      </c>
      <c r="D10" s="5">
        <f t="shared" si="0"/>
        <v>0.27272727272727271</v>
      </c>
      <c r="E10" s="2">
        <v>16</v>
      </c>
      <c r="F10" s="5">
        <f t="shared" si="1"/>
        <v>0.72727272727272729</v>
      </c>
      <c r="G10" s="2">
        <v>0</v>
      </c>
      <c r="H10" s="5">
        <v>0</v>
      </c>
      <c r="I10" s="2">
        <v>0</v>
      </c>
      <c r="J10" s="5">
        <v>0</v>
      </c>
      <c r="K10" s="2">
        <v>1</v>
      </c>
      <c r="L10" s="5">
        <f t="shared" si="2"/>
        <v>0.2</v>
      </c>
      <c r="M10" s="2">
        <v>4</v>
      </c>
      <c r="N10" s="5">
        <f t="shared" si="3"/>
        <v>0.8</v>
      </c>
      <c r="O10" s="2">
        <v>0</v>
      </c>
      <c r="P10" s="5">
        <f>O10/(O10+Q10)</f>
        <v>0</v>
      </c>
      <c r="Q10" s="2">
        <v>1</v>
      </c>
      <c r="R10" s="5">
        <f>Q10/(Q10+O10)</f>
        <v>1</v>
      </c>
      <c r="S10" s="2">
        <v>5</v>
      </c>
      <c r="T10" s="5">
        <f>S10/(S10+U10)</f>
        <v>0.3125</v>
      </c>
      <c r="U10" s="2">
        <v>11</v>
      </c>
      <c r="V10" s="5">
        <f>U10/(U10+S10)</f>
        <v>0.6875</v>
      </c>
    </row>
  </sheetData>
  <mergeCells count="10">
    <mergeCell ref="A1:V1"/>
    <mergeCell ref="A5:A7"/>
    <mergeCell ref="A8:A10"/>
    <mergeCell ref="S3:V3"/>
    <mergeCell ref="C2:V2"/>
    <mergeCell ref="C3:F3"/>
    <mergeCell ref="G3:J3"/>
    <mergeCell ref="K3:N3"/>
    <mergeCell ref="O3:R3"/>
    <mergeCell ref="A2:B4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H25" sqref="H25"/>
    </sheetView>
  </sheetViews>
  <sheetFormatPr defaultRowHeight="16.5"/>
  <cols>
    <col min="1" max="1" width="9.25" bestFit="1" customWidth="1"/>
    <col min="2" max="2" width="20.25" bestFit="1" customWidth="1"/>
    <col min="3" max="3" width="4.25" bestFit="1" customWidth="1"/>
    <col min="4" max="4" width="9.25" bestFit="1" customWidth="1"/>
    <col min="5" max="5" width="4.25" bestFit="1" customWidth="1"/>
    <col min="6" max="6" width="9.25" bestFit="1" customWidth="1"/>
    <col min="7" max="7" width="8" bestFit="1" customWidth="1"/>
    <col min="8" max="8" width="10.5" bestFit="1" customWidth="1"/>
    <col min="9" max="9" width="8" bestFit="1" customWidth="1"/>
    <col min="10" max="10" width="9.25" bestFit="1" customWidth="1"/>
    <col min="11" max="11" width="4.25" bestFit="1" customWidth="1"/>
    <col min="12" max="12" width="9.25" bestFit="1" customWidth="1"/>
    <col min="13" max="13" width="4.25" bestFit="1" customWidth="1"/>
    <col min="14" max="14" width="9.25" bestFit="1" customWidth="1"/>
    <col min="15" max="15" width="8" bestFit="1" customWidth="1"/>
    <col min="16" max="16" width="10.5" bestFit="1" customWidth="1"/>
    <col min="17" max="17" width="8" bestFit="1" customWidth="1"/>
    <col min="18" max="18" width="10.5" bestFit="1" customWidth="1"/>
    <col min="19" max="19" width="8" bestFit="1" customWidth="1"/>
    <col min="20" max="20" width="10.5" bestFit="1" customWidth="1"/>
    <col min="21" max="21" width="8" bestFit="1" customWidth="1"/>
    <col min="22" max="22" width="10.5" bestFit="1" customWidth="1"/>
  </cols>
  <sheetData>
    <row r="1" spans="1:22" ht="19.5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3"/>
    </row>
    <row r="2" spans="1:22" ht="19.5">
      <c r="A2" s="15" t="s">
        <v>18</v>
      </c>
      <c r="B2" s="15"/>
      <c r="C2" s="20" t="s">
        <v>32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2"/>
    </row>
    <row r="3" spans="1:22" ht="19.5">
      <c r="A3" s="15"/>
      <c r="B3" s="15"/>
      <c r="C3" s="20" t="s">
        <v>33</v>
      </c>
      <c r="D3" s="21"/>
      <c r="E3" s="21"/>
      <c r="F3" s="22"/>
      <c r="G3" s="20" t="s">
        <v>34</v>
      </c>
      <c r="H3" s="21"/>
      <c r="I3" s="21"/>
      <c r="J3" s="22"/>
      <c r="K3" s="20" t="s">
        <v>35</v>
      </c>
      <c r="L3" s="21"/>
      <c r="M3" s="21"/>
      <c r="N3" s="22"/>
      <c r="O3" s="20" t="s">
        <v>36</v>
      </c>
      <c r="P3" s="21"/>
      <c r="Q3" s="21"/>
      <c r="R3" s="22"/>
      <c r="S3" s="20" t="s">
        <v>29</v>
      </c>
      <c r="T3" s="21"/>
      <c r="U3" s="21"/>
      <c r="V3" s="22"/>
    </row>
    <row r="4" spans="1:22" ht="39">
      <c r="A4" s="15"/>
      <c r="B4" s="15"/>
      <c r="C4" s="1" t="s">
        <v>19</v>
      </c>
      <c r="D4" s="4" t="s">
        <v>37</v>
      </c>
      <c r="E4" s="1" t="s">
        <v>20</v>
      </c>
      <c r="F4" s="4" t="s">
        <v>37</v>
      </c>
      <c r="G4" s="1" t="s">
        <v>19</v>
      </c>
      <c r="H4" s="4" t="s">
        <v>37</v>
      </c>
      <c r="I4" s="1" t="s">
        <v>20</v>
      </c>
      <c r="J4" s="4" t="s">
        <v>37</v>
      </c>
      <c r="K4" s="1" t="s">
        <v>19</v>
      </c>
      <c r="L4" s="4" t="s">
        <v>37</v>
      </c>
      <c r="M4" s="1" t="s">
        <v>20</v>
      </c>
      <c r="N4" s="4" t="s">
        <v>37</v>
      </c>
      <c r="O4" s="1" t="s">
        <v>19</v>
      </c>
      <c r="P4" s="4" t="s">
        <v>37</v>
      </c>
      <c r="Q4" s="1" t="s">
        <v>20</v>
      </c>
      <c r="R4" s="4" t="s">
        <v>37</v>
      </c>
      <c r="S4" s="1" t="s">
        <v>30</v>
      </c>
      <c r="T4" s="4" t="s">
        <v>37</v>
      </c>
      <c r="U4" s="1" t="s">
        <v>31</v>
      </c>
      <c r="V4" s="4" t="s">
        <v>37</v>
      </c>
    </row>
    <row r="5" spans="1:22" ht="19.5">
      <c r="A5" s="15" t="s">
        <v>21</v>
      </c>
      <c r="B5" s="2" t="s">
        <v>22</v>
      </c>
      <c r="C5" s="2">
        <v>3</v>
      </c>
      <c r="D5" s="5">
        <f t="shared" ref="D5:D10" si="0">C5/(C5+E5)</f>
        <v>0.75</v>
      </c>
      <c r="E5" s="2">
        <v>1</v>
      </c>
      <c r="F5" s="5">
        <f t="shared" ref="F5:F10" si="1">E5/(E5+C5)</f>
        <v>0.25</v>
      </c>
      <c r="G5" s="2">
        <v>2</v>
      </c>
      <c r="H5" s="5">
        <f>G5/(G5+I5)</f>
        <v>1</v>
      </c>
      <c r="I5" s="2">
        <v>0</v>
      </c>
      <c r="J5" s="5">
        <f>I5/(I5+G5)</f>
        <v>0</v>
      </c>
      <c r="K5" s="2">
        <v>1</v>
      </c>
      <c r="L5" s="5">
        <f t="shared" ref="L5:L10" si="2">K5/(K5+M5)</f>
        <v>0.5</v>
      </c>
      <c r="M5" s="2">
        <v>1</v>
      </c>
      <c r="N5" s="5">
        <f t="shared" ref="N5:N10" si="3">M5/(M5+K5)</f>
        <v>0.5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</row>
    <row r="6" spans="1:22" ht="19.5">
      <c r="A6" s="15"/>
      <c r="B6" s="2" t="s">
        <v>23</v>
      </c>
      <c r="C6" s="2">
        <v>46</v>
      </c>
      <c r="D6" s="5">
        <f t="shared" si="0"/>
        <v>0.44660194174757284</v>
      </c>
      <c r="E6" s="2">
        <v>57</v>
      </c>
      <c r="F6" s="5">
        <f t="shared" si="1"/>
        <v>0.55339805825242716</v>
      </c>
      <c r="G6" s="2">
        <v>30</v>
      </c>
      <c r="H6" s="5">
        <f>G6/(G6+I6)</f>
        <v>0.51724137931034486</v>
      </c>
      <c r="I6" s="2">
        <v>28</v>
      </c>
      <c r="J6" s="5">
        <f>I6/(I6+G6)</f>
        <v>0.48275862068965519</v>
      </c>
      <c r="K6" s="2">
        <v>16</v>
      </c>
      <c r="L6" s="5">
        <f t="shared" si="2"/>
        <v>0.36363636363636365</v>
      </c>
      <c r="M6" s="2">
        <v>28</v>
      </c>
      <c r="N6" s="5">
        <f t="shared" si="3"/>
        <v>0.63636363636363635</v>
      </c>
      <c r="O6" s="2">
        <v>0</v>
      </c>
      <c r="P6" s="5">
        <f>O6/(O6+Q6)</f>
        <v>0</v>
      </c>
      <c r="Q6" s="2">
        <v>1</v>
      </c>
      <c r="R6" s="5">
        <f>Q6/(Q6+O6)</f>
        <v>1</v>
      </c>
      <c r="S6" s="6">
        <v>0</v>
      </c>
      <c r="T6" s="6">
        <v>0</v>
      </c>
      <c r="U6" s="6">
        <v>0</v>
      </c>
      <c r="V6" s="6">
        <v>0</v>
      </c>
    </row>
    <row r="7" spans="1:22" ht="19.5">
      <c r="A7" s="15"/>
      <c r="B7" s="2" t="s">
        <v>24</v>
      </c>
      <c r="C7" s="2">
        <v>16</v>
      </c>
      <c r="D7" s="5">
        <f t="shared" si="0"/>
        <v>0.45714285714285713</v>
      </c>
      <c r="E7" s="2">
        <v>19</v>
      </c>
      <c r="F7" s="5">
        <f t="shared" si="1"/>
        <v>0.54285714285714282</v>
      </c>
      <c r="G7" s="2">
        <v>2</v>
      </c>
      <c r="H7" s="5">
        <f>G7/(G7+I7)</f>
        <v>0.4</v>
      </c>
      <c r="I7" s="2">
        <v>3</v>
      </c>
      <c r="J7" s="5">
        <f>I7/(I7+G7)</f>
        <v>0.6</v>
      </c>
      <c r="K7" s="2">
        <v>10</v>
      </c>
      <c r="L7" s="5">
        <f t="shared" si="2"/>
        <v>0.38461538461538464</v>
      </c>
      <c r="M7" s="2">
        <v>16</v>
      </c>
      <c r="N7" s="5">
        <f t="shared" si="3"/>
        <v>0.61538461538461542</v>
      </c>
      <c r="O7" s="2">
        <v>2</v>
      </c>
      <c r="P7" s="5">
        <f>O7/(O7+Q7)</f>
        <v>1</v>
      </c>
      <c r="Q7" s="2">
        <v>0</v>
      </c>
      <c r="R7" s="5">
        <f>Q7/(Q7+O7)</f>
        <v>0</v>
      </c>
      <c r="S7" s="2">
        <v>2</v>
      </c>
      <c r="T7" s="5">
        <f>S7/(S7+U7)</f>
        <v>1</v>
      </c>
      <c r="U7" s="2">
        <v>0</v>
      </c>
      <c r="V7" s="5">
        <f>U7/(U7+S7)</f>
        <v>0</v>
      </c>
    </row>
    <row r="8" spans="1:22" ht="19.5">
      <c r="A8" s="16" t="s">
        <v>25</v>
      </c>
      <c r="B8" s="2" t="s">
        <v>26</v>
      </c>
      <c r="C8" s="2">
        <v>19</v>
      </c>
      <c r="D8" s="5">
        <f t="shared" si="0"/>
        <v>0.61290322580645162</v>
      </c>
      <c r="E8" s="2">
        <v>12</v>
      </c>
      <c r="F8" s="5">
        <f t="shared" si="1"/>
        <v>0.38709677419354838</v>
      </c>
      <c r="G8" s="2">
        <v>1</v>
      </c>
      <c r="H8" s="5">
        <f>G8/(G8+I8)</f>
        <v>0.5</v>
      </c>
      <c r="I8" s="2">
        <v>1</v>
      </c>
      <c r="J8" s="5">
        <f>I8/(I8+G8)</f>
        <v>0.5</v>
      </c>
      <c r="K8" s="2">
        <v>11</v>
      </c>
      <c r="L8" s="5">
        <f t="shared" si="2"/>
        <v>0.61111111111111116</v>
      </c>
      <c r="M8" s="2">
        <v>7</v>
      </c>
      <c r="N8" s="5">
        <f t="shared" si="3"/>
        <v>0.3888888888888889</v>
      </c>
      <c r="O8" s="2">
        <v>4</v>
      </c>
      <c r="P8" s="5">
        <f>O8/(O8+Q8)</f>
        <v>0.66666666666666663</v>
      </c>
      <c r="Q8" s="2">
        <v>2</v>
      </c>
      <c r="R8" s="5">
        <f>Q8/(Q8+O8)</f>
        <v>0.33333333333333331</v>
      </c>
      <c r="S8" s="2">
        <v>3</v>
      </c>
      <c r="T8" s="5">
        <f>S8/(S8+U8)</f>
        <v>0.6</v>
      </c>
      <c r="U8" s="2">
        <v>2</v>
      </c>
      <c r="V8" s="5">
        <f>U8/(U8+S8)</f>
        <v>0.4</v>
      </c>
    </row>
    <row r="9" spans="1:22" ht="19.5">
      <c r="A9" s="17"/>
      <c r="B9" s="2" t="s">
        <v>27</v>
      </c>
      <c r="C9" s="2">
        <v>11</v>
      </c>
      <c r="D9" s="5">
        <f t="shared" si="0"/>
        <v>0.2558139534883721</v>
      </c>
      <c r="E9" s="2">
        <v>32</v>
      </c>
      <c r="F9" s="5">
        <f t="shared" si="1"/>
        <v>0.7441860465116279</v>
      </c>
      <c r="G9" s="2">
        <v>1</v>
      </c>
      <c r="H9" s="5">
        <f>G9/(G9+I9)</f>
        <v>1</v>
      </c>
      <c r="I9" s="2">
        <v>0</v>
      </c>
      <c r="J9" s="5">
        <f>I9/(I9+G9)</f>
        <v>0</v>
      </c>
      <c r="K9" s="2">
        <v>7</v>
      </c>
      <c r="L9" s="5">
        <f t="shared" si="2"/>
        <v>0.23333333333333334</v>
      </c>
      <c r="M9" s="2">
        <v>23</v>
      </c>
      <c r="N9" s="5">
        <f t="shared" si="3"/>
        <v>0.76666666666666672</v>
      </c>
      <c r="O9" s="2">
        <v>3</v>
      </c>
      <c r="P9" s="5">
        <f>O9/(O9+Q9)</f>
        <v>0.33333333333333331</v>
      </c>
      <c r="Q9" s="2">
        <v>6</v>
      </c>
      <c r="R9" s="5">
        <f>Q9/(Q9+O9)</f>
        <v>0.66666666666666663</v>
      </c>
      <c r="S9" s="2">
        <v>0</v>
      </c>
      <c r="T9" s="5">
        <f>S9/(S9+U9)</f>
        <v>0</v>
      </c>
      <c r="U9" s="2">
        <v>3</v>
      </c>
      <c r="V9" s="5">
        <f>U9/(U9+S9)</f>
        <v>1</v>
      </c>
    </row>
    <row r="10" spans="1:22" ht="19.5">
      <c r="A10" s="18"/>
      <c r="B10" s="2" t="s">
        <v>16</v>
      </c>
      <c r="C10" s="2">
        <v>5</v>
      </c>
      <c r="D10" s="5">
        <f t="shared" si="0"/>
        <v>0.23809523809523808</v>
      </c>
      <c r="E10" s="2">
        <v>16</v>
      </c>
      <c r="F10" s="5">
        <f t="shared" si="1"/>
        <v>0.76190476190476186</v>
      </c>
      <c r="G10" s="6">
        <v>0</v>
      </c>
      <c r="H10" s="6">
        <v>0</v>
      </c>
      <c r="I10" s="6">
        <v>0</v>
      </c>
      <c r="J10" s="6">
        <v>0</v>
      </c>
      <c r="K10" s="2">
        <v>1</v>
      </c>
      <c r="L10" s="5">
        <f t="shared" si="2"/>
        <v>0.2</v>
      </c>
      <c r="M10" s="2">
        <v>4</v>
      </c>
      <c r="N10" s="5">
        <f t="shared" si="3"/>
        <v>0.8</v>
      </c>
      <c r="O10" s="2">
        <v>0</v>
      </c>
      <c r="P10" s="5">
        <f>O10/(O10+Q10)</f>
        <v>0</v>
      </c>
      <c r="Q10" s="2">
        <v>1</v>
      </c>
      <c r="R10" s="5">
        <f>Q10/(Q10+O10)</f>
        <v>1</v>
      </c>
      <c r="S10" s="2">
        <v>4</v>
      </c>
      <c r="T10" s="5">
        <f>S10/(S10+U10)</f>
        <v>0.26666666666666666</v>
      </c>
      <c r="U10" s="2">
        <v>11</v>
      </c>
      <c r="V10" s="5">
        <f>U10/(U10+S10)</f>
        <v>0.73333333333333328</v>
      </c>
    </row>
  </sheetData>
  <mergeCells count="10">
    <mergeCell ref="A5:A7"/>
    <mergeCell ref="A8:A10"/>
    <mergeCell ref="A1:U1"/>
    <mergeCell ref="A2:B4"/>
    <mergeCell ref="S3:V3"/>
    <mergeCell ref="C2:V2"/>
    <mergeCell ref="C3:F3"/>
    <mergeCell ref="G3:J3"/>
    <mergeCell ref="K3:N3"/>
    <mergeCell ref="O3:R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109年</vt:lpstr>
      <vt:lpstr>108年</vt:lpstr>
      <vt:lpstr>107年</vt:lpstr>
      <vt:lpstr>106年</vt:lpstr>
      <vt:lpstr>105年</vt:lpstr>
      <vt:lpstr>104年</vt:lpstr>
      <vt:lpstr>103年</vt:lpstr>
      <vt:lpstr>102年</vt:lpstr>
    </vt:vector>
  </TitlesOfParts>
  <Company>NTPC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金儒強</cp:lastModifiedBy>
  <dcterms:created xsi:type="dcterms:W3CDTF">2016-03-21T07:36:50Z</dcterms:created>
  <dcterms:modified xsi:type="dcterms:W3CDTF">2021-07-15T03:05:10Z</dcterms:modified>
</cp:coreProperties>
</file>